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53af54aa6454130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-16320" windowWidth="29040" windowHeight="15840" tabRatio="843" firstSheet="9" activeTab="14"/>
  </bookViews>
  <sheets>
    <sheet name="Content" sheetId="2" r:id="rId1"/>
    <sheet name="Population" sheetId="1" r:id="rId2"/>
    <sheet name="Migration Flows" sheetId="3" r:id="rId3"/>
    <sheet name="Economic Activity" sheetId="4" r:id="rId4"/>
    <sheet name="Claimant Count" sheetId="5" r:id="rId5"/>
    <sheet name="Employment" sheetId="7" r:id="rId6"/>
    <sheet name="Employment by Industry" sheetId="13" r:id="rId7"/>
    <sheet name="UK Business Units" sheetId="8" r:id="rId8"/>
    <sheet name="Income" sheetId="10" r:id="rId9"/>
    <sheet name="Hours Worked" sheetId="15" r:id="rId10"/>
    <sheet name="GVA" sheetId="16" r:id="rId11"/>
    <sheet name="Business Competitveness" sheetId="17" r:id="rId12"/>
    <sheet name="Index Multiple Deprivation" sheetId="9" r:id="rId13"/>
    <sheet name="Car_Van Availability" sheetId="19" r:id="rId14"/>
    <sheet name="House Prices" sheetId="11" r:id="rId15"/>
    <sheet name="New Dwellings" sheetId="20" r:id="rId16"/>
    <sheet name="ORR Rail Exit and Entries" sheetId="21" r:id="rId17"/>
    <sheet name="AADT Traffic Counts" sheetId="22" r:id="rId18"/>
    <sheet name="Sheet1" sheetId="23" r:id="rId1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8" l="1"/>
  <c r="O25" i="8"/>
  <c r="N25" i="8"/>
  <c r="M25" i="8"/>
  <c r="K25" i="8"/>
  <c r="J25" i="8"/>
  <c r="I25" i="8"/>
  <c r="H25" i="8"/>
  <c r="L25" i="8"/>
  <c r="G25" i="8"/>
  <c r="F25" i="8"/>
  <c r="E25" i="8"/>
  <c r="D25" i="8"/>
  <c r="C25" i="8"/>
  <c r="B25" i="8"/>
  <c r="S21" i="7"/>
  <c r="Q21" i="7"/>
  <c r="O21" i="7"/>
  <c r="M21" i="7"/>
  <c r="K21" i="7"/>
  <c r="I21" i="7"/>
  <c r="G21" i="7"/>
  <c r="E21" i="7"/>
  <c r="C21" i="7"/>
  <c r="S20" i="7"/>
  <c r="Q20" i="7"/>
  <c r="O20" i="7"/>
  <c r="M20" i="7"/>
  <c r="K20" i="7"/>
  <c r="I20" i="7"/>
  <c r="G20" i="7"/>
  <c r="E20" i="7"/>
  <c r="C20" i="7"/>
  <c r="S19" i="7"/>
  <c r="Q19" i="7"/>
  <c r="O19" i="7"/>
  <c r="M19" i="7"/>
  <c r="K19" i="7"/>
  <c r="I19" i="7"/>
  <c r="G19" i="7"/>
  <c r="E19" i="7"/>
  <c r="C19" i="7"/>
  <c r="F8" i="17"/>
  <c r="F7" i="17"/>
  <c r="M6" i="4" l="1"/>
  <c r="M7" i="4"/>
  <c r="K6" i="4"/>
  <c r="K7" i="4"/>
  <c r="M5" i="4"/>
  <c r="K5" i="4"/>
  <c r="I6" i="4"/>
  <c r="I7" i="4"/>
  <c r="I5" i="4"/>
  <c r="G6" i="4"/>
  <c r="G7" i="4"/>
  <c r="G5" i="4"/>
  <c r="E6" i="4"/>
  <c r="E7" i="4"/>
  <c r="E5" i="4"/>
  <c r="C6" i="4"/>
  <c r="C7" i="4"/>
  <c r="C5" i="4"/>
  <c r="C8" i="7" l="1"/>
  <c r="C9" i="7"/>
  <c r="C7" i="7"/>
  <c r="S8" i="7"/>
  <c r="S9" i="7"/>
  <c r="Q8" i="7"/>
  <c r="Q9" i="7"/>
  <c r="O8" i="7"/>
  <c r="O9" i="7"/>
  <c r="M8" i="7"/>
  <c r="M9" i="7"/>
  <c r="K8" i="7"/>
  <c r="K9" i="7"/>
  <c r="I8" i="7"/>
  <c r="I9" i="7"/>
  <c r="G8" i="7"/>
  <c r="G9" i="7"/>
  <c r="E8" i="7"/>
  <c r="E9" i="7"/>
  <c r="S7" i="7"/>
  <c r="Q7" i="7"/>
  <c r="O7" i="7"/>
  <c r="M7" i="7"/>
  <c r="K7" i="7"/>
  <c r="I7" i="7"/>
  <c r="G7" i="7"/>
  <c r="E7" i="7"/>
  <c r="G3" i="1" l="1"/>
  <c r="E8" i="1" s="1"/>
  <c r="G4" i="1"/>
  <c r="E9" i="1" s="1"/>
  <c r="G5" i="1"/>
  <c r="C10" i="1" s="1"/>
  <c r="C8" i="1" l="1"/>
  <c r="D9" i="1"/>
  <c r="B8" i="1"/>
  <c r="F10" i="1"/>
  <c r="C9" i="1"/>
  <c r="D8" i="1"/>
  <c r="B10" i="1"/>
  <c r="F8" i="1"/>
  <c r="E10" i="1"/>
  <c r="D10" i="1"/>
  <c r="F9" i="1"/>
  <c r="B9" i="1"/>
</calcChain>
</file>

<file path=xl/sharedStrings.xml><?xml version="1.0" encoding="utf-8"?>
<sst xmlns="http://schemas.openxmlformats.org/spreadsheetml/2006/main" count="2263" uniqueCount="348">
  <si>
    <t>2009-2019</t>
  </si>
  <si>
    <t>2015-2019</t>
  </si>
  <si>
    <t>GVA</t>
  </si>
  <si>
    <t>1998-2019</t>
  </si>
  <si>
    <t>2015 &amp; 2019</t>
  </si>
  <si>
    <t>2018-2019</t>
  </si>
  <si>
    <t>2005-2019</t>
  </si>
  <si>
    <t>2000-2019</t>
  </si>
  <si>
    <t>0-15</t>
  </si>
  <si>
    <t>16-24</t>
  </si>
  <si>
    <t>25-49</t>
  </si>
  <si>
    <t>50-64</t>
  </si>
  <si>
    <t>65+</t>
  </si>
  <si>
    <t>Total</t>
  </si>
  <si>
    <t xml:space="preserve">Torfaen </t>
  </si>
  <si>
    <t>Bridgend</t>
  </si>
  <si>
    <t>Wales</t>
  </si>
  <si>
    <t>https://www.ons.gov.uk/peoplepopulationandcommunity/populationandmigration/migrationwithintheuk/datasets/localareamigrationindicatorsunitedkingdom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</si>
  <si>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</si>
  <si>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</si>
  <si>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</si>
  <si>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</si>
  <si>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</si>
  <si>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</si>
  <si>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</si>
  <si>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</si>
  <si>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</si>
  <si>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Net</t>
  </si>
  <si>
    <t>www.nomisweb.co.uk;</t>
  </si>
  <si>
    <t>Resident Analysis</t>
  </si>
  <si>
    <t xml:space="preserve">The employment by occupation based on the resident population in each location </t>
  </si>
  <si>
    <t>Office National Statistics, Annual Population Survey, 2019</t>
  </si>
  <si>
    <t>!</t>
  </si>
  <si>
    <t>https://www.nomisweb.co.uk/query/construct/summary.asp?mode=construct&amp;version=0&amp;dataset=142</t>
  </si>
  <si>
    <t>Torfaen</t>
  </si>
  <si>
    <t>Office National Statistics</t>
  </si>
  <si>
    <t>https://www.ons.gov.uk/economy/grossdomesticproductgdp/datasets/regionalgrossvalueaddedbalancedbyindustrylocalauthoritiesbyitl1region</t>
  </si>
  <si>
    <t>SIC07</t>
  </si>
  <si>
    <t>W06000020</t>
  </si>
  <si>
    <t>W06000013</t>
  </si>
  <si>
    <t>UKCI-2019.pdf (cforic.org)</t>
  </si>
  <si>
    <t xml:space="preserve">Rightmove </t>
  </si>
  <si>
    <t>https://www.rightmove.co.uk/house-prices-in-South-Wales.html</t>
  </si>
  <si>
    <t>Average residential property price in each area, 2019</t>
  </si>
  <si>
    <t>Location</t>
  </si>
  <si>
    <r>
      <t>Average</t>
    </r>
    <r>
      <rPr>
        <sz val="8"/>
        <rFont val="Arial"/>
        <family val="2"/>
      </rPr>
      <t> </t>
    </r>
    <r>
      <rPr>
        <b/>
        <sz val="10"/>
        <rFont val="Arial"/>
        <family val="2"/>
      </rPr>
      <t xml:space="preserve"> Residential Property Price</t>
    </r>
  </si>
  <si>
    <t>South Wales</t>
  </si>
  <si>
    <t>House Price Statistics for Small Areas (HPSSAs) 2019</t>
  </si>
  <si>
    <t>Median house prices for administrative geographies: HPSSA dataset 9 - Office for National Statistics (ons.gov.uk)</t>
  </si>
  <si>
    <t>https://www.ons.gov.uk/peoplepopulationandcommunity/housing/datasets/medianhousepricefornationalandsubnationalgeographiesquarterlyrollingyearhpssadataset09</t>
  </si>
  <si>
    <t>New House Building in Wales, 2018-19 (gov.wales)</t>
  </si>
  <si>
    <t>Welsh Government</t>
  </si>
  <si>
    <t>The number if new dwellings which have started and completed in each location</t>
  </si>
  <si>
    <t>New Dwellings started and completed 2018-19</t>
  </si>
  <si>
    <t>Number Started</t>
  </si>
  <si>
    <t>Number Completed</t>
  </si>
  <si>
    <t xml:space="preserve">Table 1415(A) - Time series of passenger entries and exits by station </t>
  </si>
  <si>
    <t xml:space="preserve">Number of rail passenger entries and exits by train station for each year
</t>
  </si>
  <si>
    <t xml:space="preserve">
Great Britain</t>
  </si>
  <si>
    <t>Annual data: 1997-98 to 2019-20</t>
  </si>
  <si>
    <t>Sort</t>
  </si>
  <si>
    <t>NLC</t>
  </si>
  <si>
    <t>TLC</t>
  </si>
  <si>
    <t>Station Name</t>
  </si>
  <si>
    <t>Region</t>
  </si>
  <si>
    <t>Local Authority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</si>
  <si>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</si>
  <si>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</si>
  <si>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</si>
  <si>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</si>
  <si>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</si>
  <si>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</si>
  <si>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</si>
  <si>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</si>
  <si>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</si>
  <si>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</si>
  <si>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</si>
  <si>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</si>
  <si>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</si>
  <si>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</si>
  <si>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</si>
  <si>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BGN</t>
  </si>
  <si>
    <t>Wales - Cymru</t>
  </si>
  <si>
    <t>Pen-y-bont ar Ogwr - Bridgend</t>
  </si>
  <si>
    <t>GMG</t>
  </si>
  <si>
    <t>Garth (Bridgend County)</t>
  </si>
  <si>
    <t>MST</t>
  </si>
  <si>
    <t>Maesteg</t>
  </si>
  <si>
    <t>MEW</t>
  </si>
  <si>
    <t>Maesteg (Ewenny Road)</t>
  </si>
  <si>
    <t>PCD</t>
  </si>
  <si>
    <t>Pencoed</t>
  </si>
  <si>
    <t>PYL</t>
  </si>
  <si>
    <t>Pyle</t>
  </si>
  <si>
    <t>SRR</t>
  </si>
  <si>
    <t>Sarn</t>
  </si>
  <si>
    <t>TDU</t>
  </si>
  <si>
    <t>Tondu</t>
  </si>
  <si>
    <t>WMI</t>
  </si>
  <si>
    <t>Wildmill</t>
  </si>
  <si>
    <t>CWM</t>
  </si>
  <si>
    <t>Cwmbran</t>
  </si>
  <si>
    <t>Tor-faen - Torfaen</t>
  </si>
  <si>
    <t>PPL</t>
  </si>
  <si>
    <t>Pontypool &amp; New Inn</t>
  </si>
  <si>
    <t>CP</t>
  </si>
  <si>
    <t>LocalAuthority</t>
  </si>
  <si>
    <t>Northing</t>
  </si>
  <si>
    <t>M4</t>
  </si>
  <si>
    <t>TM</t>
  </si>
  <si>
    <t>A472</t>
  </si>
  <si>
    <t>A4043</t>
  </si>
  <si>
    <t>A4042</t>
  </si>
  <si>
    <t>A4061</t>
  </si>
  <si>
    <t>A468</t>
  </si>
  <si>
    <t>A473S</t>
  </si>
  <si>
    <t>A4061 split</t>
  </si>
  <si>
    <t/>
  </si>
  <si>
    <t>A4063</t>
  </si>
  <si>
    <t>A4054</t>
  </si>
  <si>
    <t>B4282 Neath Rd</t>
  </si>
  <si>
    <t>Church St, Caerau, Maesteg</t>
  </si>
  <si>
    <t>A4106</t>
  </si>
  <si>
    <t>A48</t>
  </si>
  <si>
    <t>A4229</t>
  </si>
  <si>
    <t>A470</t>
  </si>
  <si>
    <t>A4222</t>
  </si>
  <si>
    <t>A473 Laleston</t>
  </si>
  <si>
    <t>A473</t>
  </si>
  <si>
    <t>A4058</t>
  </si>
  <si>
    <t>Nolton St</t>
  </si>
  <si>
    <t>A4119</t>
  </si>
  <si>
    <t>A4093E</t>
  </si>
  <si>
    <t>A4093W</t>
  </si>
  <si>
    <t>B4281 roundabout</t>
  </si>
  <si>
    <t>TA</t>
  </si>
  <si>
    <t>A4042 split</t>
  </si>
  <si>
    <t>A4051</t>
  </si>
  <si>
    <t>PA</t>
  </si>
  <si>
    <t>B4622</t>
  </si>
  <si>
    <t>B4246</t>
  </si>
  <si>
    <t>Vicarage Lane, Talywain</t>
  </si>
  <si>
    <t>A4061split</t>
  </si>
  <si>
    <t>M4 Junction 36</t>
  </si>
  <si>
    <t>A4064</t>
  </si>
  <si>
    <t>A4093</t>
  </si>
  <si>
    <t>David St, Blaengarw</t>
  </si>
  <si>
    <t>A4065</t>
  </si>
  <si>
    <t>A4063 Maesteg Road</t>
  </si>
  <si>
    <t>B4181</t>
  </si>
  <si>
    <t>Maiden St, Maesteg</t>
  </si>
  <si>
    <t>roundabout leading to John St</t>
  </si>
  <si>
    <t>A4229 roundabout</t>
  </si>
  <si>
    <t>M4 jn37</t>
  </si>
  <si>
    <t>A473 Park Street</t>
  </si>
  <si>
    <t>A4042 Llantarnam</t>
  </si>
  <si>
    <t>Hollybush Way, Cwmbran</t>
  </si>
  <si>
    <t>B4280</t>
  </si>
  <si>
    <t>A472 Pontymoel</t>
  </si>
  <si>
    <t>A472 Berthon Rd</t>
  </si>
  <si>
    <t>A4107</t>
  </si>
  <si>
    <t>A4042 Pontypool</t>
  </si>
  <si>
    <t>A473 Heronston</t>
  </si>
  <si>
    <t>M4/A4061</t>
  </si>
  <si>
    <t>A473N</t>
  </si>
  <si>
    <t>MB</t>
  </si>
  <si>
    <t>C</t>
  </si>
  <si>
    <t>MCU</t>
  </si>
  <si>
    <t>U</t>
  </si>
  <si>
    <t>B4282</t>
  </si>
  <si>
    <t>B4236</t>
  </si>
  <si>
    <t>Penybont</t>
  </si>
  <si>
    <t>Penybont Road roundabout, Porthcawl</t>
  </si>
  <si>
    <t>Penybont Road roundabout</t>
  </si>
  <si>
    <t>Mawr</t>
  </si>
  <si>
    <t>Rhanbarth</t>
  </si>
  <si>
    <t>Awdurdod Lleol</t>
  </si>
  <si>
    <t>Cat. Ffordd</t>
  </si>
  <si>
    <t>Math o ffordd</t>
  </si>
  <si>
    <t>Cyff.Cych.</t>
  </si>
  <si>
    <t>Mân</t>
  </si>
  <si>
    <t>Cyff.Diw.</t>
  </si>
  <si>
    <t>Ffin ALl.</t>
  </si>
  <si>
    <t>Ffordd</t>
  </si>
  <si>
    <t>Dwyreinio</t>
  </si>
  <si>
    <t>Hydred</t>
  </si>
  <si>
    <t>Lledred</t>
  </si>
  <si>
    <t>HydCyswllt_km</t>
  </si>
  <si>
    <t>HydCyswllt_miles</t>
  </si>
  <si>
    <t>Cyfrif Hawlwyr</t>
  </si>
  <si>
    <t>Nomis - Ystadegau Swyddogol Marchnad Lafur - Nomis - Ystadegau Swyddogol Marchnad Lafur (nomisweb.co.uk)</t>
  </si>
  <si>
    <t>Cymru</t>
  </si>
  <si>
    <t>Cymdeithasol-economaidd</t>
  </si>
  <si>
    <t>Math</t>
  </si>
  <si>
    <t>Metrig</t>
  </si>
  <si>
    <t xml:space="preserve">Swyddfa Ystadegau Gwladol
https://www.YSG.gov.uk/peoplepopulationandcommunity/populationandmigration/populationestimates/datasets/populationestimatesforukenglandandwalesscotlandandnorthernireland </t>
  </si>
  <si>
    <t>Swyddfa Ystadegau Gwladol
https://www.YSG.gov.uk/peoplepopulationandcommunity/populationandmigration/migrationwithintheuk/datasets/localareamigrationindicatorsunitedkingdom</t>
  </si>
  <si>
    <t>Swyddfa Ystadegau Gwladol
https://www.YSG.gov.uk/economy/grossdomesticproductgdp/datasets/regionalgrossvalueaddedbalancedbyindustrylocalauthoritiesbyitl1region</t>
  </si>
  <si>
    <t>Trafnidiaeth</t>
  </si>
  <si>
    <t>Swyddfa Ystadegau Gwladol
Ffynhonnell: https://www.nomisweb.co.uk/query/cYSGtruct/submit.asp?forward=yes&amp;menuopt=201&amp;subcomp=</t>
  </si>
  <si>
    <t>Arolwg Blynyddol o Oriau ac Enillion
https://www.nomisweb.co.uk/query/cYSGtruct/summary.asp?mode=cYSGtruct&amp;version=0&amp;dataset=99</t>
  </si>
  <si>
    <t>Arolwg Blynyddol o Oriau ac Enillion
https://www.nomisweb.co.uk/query/cYSGtruct/summary.asp?mode=cYSGtruct&amp;version=0&amp;dataset=30</t>
  </si>
  <si>
    <t>OFS - Arolwg Blynyddol o'r Boblogaeth
Ffynhonnell: https://www.nomisweb.co.uk/query/cYSGtruct/summary.asp?mode=cYSGtruct&amp;version=0&amp;dataset=17</t>
  </si>
  <si>
    <t>Poblogaeth</t>
  </si>
  <si>
    <t>Data Tueddiadau Poblogaeth</t>
  </si>
  <si>
    <t>Llifau Mudo</t>
  </si>
  <si>
    <t>Gweithgaredd Economaidd</t>
  </si>
  <si>
    <t>Statws Economaidd yr Aelwyd</t>
  </si>
  <si>
    <t>Cyflogaeth Trigolion</t>
  </si>
  <si>
    <t>Cyflogaeth Gweithle</t>
  </si>
  <si>
    <t>Cyflogaeth gweithle fesul diwydiant ar draws yr ardal</t>
  </si>
  <si>
    <t>Cyfrif Busnesau'r DU - unedau lleol yn ôl diwydiant a maint band cyflogaeth</t>
  </si>
  <si>
    <t>Incwm - Dadansoddiad gweithleoedd</t>
  </si>
  <si>
    <t>Incwm - Dadansoddiad trigolion</t>
  </si>
  <si>
    <t>Oriau a Weithiwyd - Dadansoddiad Trigolion</t>
  </si>
  <si>
    <t>Oriau a Weithiwyd - Dadansoddiad Gweithleoedd</t>
  </si>
  <si>
    <t>Natur Gystadleuol Busnesau</t>
  </si>
  <si>
    <t>Mynegai Amddifadedd Lluosog Cymru</t>
  </si>
  <si>
    <t>Argaeledd Car/Fan</t>
  </si>
  <si>
    <t>Prisiau Tai</t>
  </si>
  <si>
    <t>Anheddau Newydd</t>
  </si>
  <si>
    <t>Cyrraedd a Gadael Gorsafoedd</t>
  </si>
  <si>
    <t>Cyfrifon Traffig Dyddiol Cyfartalog Blynyddol</t>
  </si>
  <si>
    <t>Adran Trafnidiaeth</t>
  </si>
  <si>
    <t>Swyddfa Ffyrdd a Rheilffyrdd</t>
  </si>
  <si>
    <t>Llywodraeth Cymru
https://gov.wales/sites/default/files/statistics-and-research/2019-06/new-house-building-april-2018-to-march-2019-995.pdf</t>
  </si>
  <si>
    <t>Cyfnod amser</t>
  </si>
  <si>
    <t>Canol 2018 - canol 2019</t>
  </si>
  <si>
    <t>SYG - Arolwg Blynyddol o'r Boblogaeth
Ffynhonnell: https://www.nomisweb.co.uk/query/cYSGtruct/summary.asp?mode=cYSGtruct&amp;version=0&amp;dataset=17</t>
  </si>
  <si>
    <t>Nomis - Cyfrif Busnesau y DG
https://www.nomisweb.co.uk/query/cYSGtruct/summary.asp?mode=cYSGtruct&amp;version=0&amp;dataset=142</t>
  </si>
  <si>
    <t>Mynegai Natur Gystadleuol y DU
http://cforic.org/wp-content/uploads/2019/03/UKCI-2019.pdf</t>
  </si>
  <si>
    <t>Llywodraeth Cymru 
Dadansoddiad Awdurdodau Lleol (gov.wales)</t>
  </si>
  <si>
    <t>Rightmove
Pris Cyfartalog Tŷ Preswyl
https://www.rightmove.co.uk/house-prices-in-South-Wales.html
Swyddfa Ystadegau Gwladol
Prisiau tai cymedrig am ddaearyddiaethau gweinyddol HPSSA set ddata 9 - Swyddfa Ystadegau Gwladol (ONS.gov.uk)
https://www.YSG.gov.uk/peoplepopulationandcommunity/housing/datasets/medianhousepricefornationalandsubnationalgeographiesquarterlyrollingyearhpssadataset09</t>
  </si>
  <si>
    <t>Cyfrifiad 2011</t>
  </si>
  <si>
    <t>Ffynhonnell Data</t>
  </si>
  <si>
    <t>Prifysgol Caerdydd, Ysgol Fusnes Nottingham</t>
  </si>
  <si>
    <t>Mynegai Natur Gystadleuol y DU</t>
  </si>
  <si>
    <t>Gallu economi i ddenu a chadw cwmniau gyda chyfrannau sefydlog neu gynyddol o'r farchnad mewn gweithgaredd, a chadw ar yr un pryd safonau byw sefydlog neu gynyddol i'r sawl sy'n cymryd rhan ynddo</t>
  </si>
  <si>
    <t>Ardal</t>
  </si>
  <si>
    <t xml:space="preserve">Safle 2015 </t>
  </si>
  <si>
    <t xml:space="preserve">Safle 2019 </t>
  </si>
  <si>
    <t>Canran newid</t>
  </si>
  <si>
    <t>Data Poblogaethhttps://www.ons.gov.uk/peoplepopulationandcommunity/populationandmigration/populationestimates/datasets/populationestimatesforukenglandandWalescotlandandnorthernireland)</t>
  </si>
  <si>
    <t>Gwerthoedd Crai</t>
  </si>
  <si>
    <t>Dadansoddiad Canran</t>
  </si>
  <si>
    <t>Data Tueddiadau Poblogaeth 2009-2019
(Ffynhonnnell: https://www.ons.gov.uk/peoplepopulationandcommunity/populationandmigration/populationestimates/datasets/populationestimatesforukenglandandWalesscotlandandnorthernireland )</t>
  </si>
  <si>
    <t>Tueddiad Poblogaeth 2009-2019</t>
  </si>
  <si>
    <t>LLif i mewn</t>
  </si>
  <si>
    <t>Llif allan</t>
  </si>
  <si>
    <t>Arolwg Blynyddol o'r Boblogaeth</t>
  </si>
  <si>
    <t>(Ffynhonnell: https://www.nomisweb.co.uk/query/construct/summary.asp?mode=construct&amp;version=0&amp;dataset=17)</t>
  </si>
  <si>
    <t>Mewn gwaith</t>
  </si>
  <si>
    <t>Diwaith</t>
  </si>
  <si>
    <t>Eisiau swydd</t>
  </si>
  <si>
    <t>Ddim eisiau swydd</t>
  </si>
  <si>
    <t>CYFANSWM</t>
  </si>
  <si>
    <t>Aelwydydd sy'n gweithio</t>
  </si>
  <si>
    <t>Aelwydydd cymysg</t>
  </si>
  <si>
    <t>Aelwydydd heb waith</t>
  </si>
  <si>
    <t>Economaidd anweithredol</t>
  </si>
  <si>
    <t>Economaidd Weithredol</t>
  </si>
  <si>
    <t>Ffynhonnell: https://www.nomisweb.co.uk/query/construct/summary.asp?mode=construct&amp;version=0&amp;dataset=17</t>
  </si>
  <si>
    <t>Cyfan</t>
  </si>
  <si>
    <t>Dadansoddiad Gweithleoedd</t>
  </si>
  <si>
    <t>Dadansoddiad cyflogaeth ar sail y sawl sy'n gweithio ym mhob lleoliad</t>
  </si>
  <si>
    <t xml:space="preserve">Rheolwyr, cyfarwyddwyr ac uwch-swyddogion </t>
  </si>
  <si>
    <t xml:space="preserve">Galwedigaethau proffesiynol </t>
  </si>
  <si>
    <t xml:space="preserve">Galwedigaethau proffesiynol a thechnegol cysylltiedig </t>
  </si>
  <si>
    <t xml:space="preserve">Galwedigaethau gweinyddol ac ysgrifenyddol </t>
  </si>
  <si>
    <t xml:space="preserve">Galwedigaethau crefft â sgiliau </t>
  </si>
  <si>
    <t xml:space="preserve">Galwedigaethau gofal, hamdden a gwasanaethau eraill </t>
  </si>
  <si>
    <t xml:space="preserve">Galwedigaethau gwerthu a gwasanaeth cwsmeriaid </t>
  </si>
  <si>
    <t xml:space="preserve">Galwedigaethau elfennol </t>
  </si>
  <si>
    <t xml:space="preserve">Gweithwyr proses, offer a pheiriannau </t>
  </si>
  <si>
    <t>Swyddfa Ystadegau Gwladol, Arolwg Blynyddol o'r Boblogaeth, 2019</t>
  </si>
  <si>
    <t>Amaethyddiaeth a Physgodfeydd</t>
  </si>
  <si>
    <t>Ynni a Dŵr</t>
  </si>
  <si>
    <t>Gweithgynhyrchu</t>
  </si>
  <si>
    <t>Adeiladwaith</t>
  </si>
  <si>
    <t>Dosbarthu, Gwestai a Bwytai</t>
  </si>
  <si>
    <t>Trafnidiaeth a Chyfathrebu</t>
  </si>
  <si>
    <t>Bancio, Cyllid ac Yswiriant</t>
  </si>
  <si>
    <t>Gweinyddu Cyhoeddus, Addysg ac Iechyd</t>
  </si>
  <si>
    <t>Gwasanaethau Eraill</t>
  </si>
  <si>
    <t>Cyfrif Busnesau y DU - unedau lleol fesul diwydiant a maint band cyflogaeth</t>
  </si>
  <si>
    <t>SYG Cedwir Hawlfraint y Goron [o Nomis ar 11 Mehefin 2021]</t>
  </si>
  <si>
    <t>1 : Amaethyddiaeth, coedwigaeth a physgodfeydd (A)</t>
  </si>
  <si>
    <t>2 : Mwyngloddio, chwareli a chyfleustodau (B,D ac E)</t>
  </si>
  <si>
    <t>3 : Gweithgynhyrchu (C)</t>
  </si>
  <si>
    <t>4 : Adeiladwaith (F)</t>
  </si>
  <si>
    <t>5 : Gwaith moduron (Rhan G)</t>
  </si>
  <si>
    <t>6 : Cyfanwerthu (Rhan G)</t>
  </si>
  <si>
    <t>7 : Manwerthu (Rhan G)</t>
  </si>
  <si>
    <t>8 : Trafnidiaeth a storio (g.g. post) (H)</t>
  </si>
  <si>
    <t>9 : Llety a gwasanaethau bwyd (I)</t>
  </si>
  <si>
    <t>10 : Gwybodaeth a chyfathrebu (J)</t>
  </si>
  <si>
    <t>11 :Ariannol ac yswiriant (K)</t>
  </si>
  <si>
    <t>12 : Eiddo (L)</t>
  </si>
  <si>
    <t>13 : Proffesiynol, gwyddonol a thechnegol (M)</t>
  </si>
  <si>
    <t>14 : Gweinyddu busnes a gwasanaethau cefnogi (N)</t>
  </si>
  <si>
    <t>15 : Gweinyddiaeth gyhoeddus ac amddiffyn (O)</t>
  </si>
  <si>
    <t>16 : Addysg (P)</t>
  </si>
  <si>
    <t>17 : Iechyd (Q)</t>
  </si>
  <si>
    <t>18 : Celfyddydau, adloniant, hamdden a gwasanaethau eraill (R,S,T ac U)</t>
  </si>
  <si>
    <t>Cyfanswm</t>
  </si>
  <si>
    <t>Arolwg Blynyddol o Oriau ac Enillion</t>
  </si>
  <si>
    <t>SYG Cedwir Hawlfraint y Goron [o Nomis ar 30 Mehefin 2021]</t>
  </si>
  <si>
    <t>Tâl gros wythnosol cymedrig i'r sawl sy'n gweithio ym mhob lleoliad</t>
  </si>
  <si>
    <t>Tâl gros wythnosol cymedrig i drigolion yn byw ym mhob lleoliad</t>
  </si>
  <si>
    <t>nifer</t>
  </si>
  <si>
    <t>rhyw</t>
  </si>
  <si>
    <t>hyd %</t>
  </si>
  <si>
    <t>Tal wythnosol - gros</t>
  </si>
  <si>
    <t>enw'r eitem</t>
  </si>
  <si>
    <t>Cymedrig</t>
  </si>
  <si>
    <t>tâl</t>
  </si>
  <si>
    <t>hyder</t>
  </si>
  <si>
    <t>Gwall safonol fel canran o'r ffigwr</t>
  </si>
  <si>
    <t>Dadansoddiad Trigolion</t>
  </si>
  <si>
    <t>Cymedr</t>
  </si>
  <si>
    <t>Canolrif</t>
  </si>
  <si>
    <t>dyddiad</t>
  </si>
  <si>
    <t>SYG Cedwir Hawl y Goron [o Nomis ar 30 Mehefin 2021]</t>
  </si>
  <si>
    <t>Canolrif oriau cyfartalog a weithiwyd yr wythnos, dadansoddiad gweithleoedd</t>
  </si>
  <si>
    <t>Canolrif oriau cyfartalog a weithiwyd yr wythnos, dadansoddiad trigolion</t>
  </si>
  <si>
    <t>Oriau a weithiwyd - Cyfanswm</t>
  </si>
  <si>
    <t>Gweithwyr Llawn Amser</t>
  </si>
  <si>
    <t>Gwerth gros ychwanegol rhanbarthol (wedi'i gydbwyso) fesul diwydiant: awdurdodau lleol yn ôl rhanbarth Lefel Diriogaethol Ryngwladol (ITL) 1 : Cymru</t>
  </si>
  <si>
    <t>Swyddfa Ystdegau Gwladol</t>
  </si>
  <si>
    <t>SYG Amcangyfrifon Blynyddol o Werth Gros Ychwanegol Rhanbarthol y DU wedi'i Gydbwyso</t>
  </si>
  <si>
    <t xml:space="preserve">Rhanbarth ITL1 </t>
  </si>
  <si>
    <t>Pob diwydiant</t>
  </si>
  <si>
    <t xml:space="preserve">Cod LAD </t>
  </si>
  <si>
    <t xml:space="preserve">Disgrifiad SIC07 </t>
  </si>
  <si>
    <t>Enw ALl</t>
  </si>
  <si>
    <t>Llywodraeth Cymru 
Dadansoddiad Awdurdod Lleol (gov.wales)</t>
  </si>
  <si>
    <t>Cyfanswm LSOA (1)</t>
  </si>
  <si>
    <t>10%  LSOA mwyaf difreintiedig yng Nghymru (rhestru  1 - 191) (2)</t>
  </si>
  <si>
    <t xml:space="preserve"> 20%  LSOA mwyaf difreintiedig yng Nghymru (rhestru 1 - 382) (3)</t>
  </si>
  <si>
    <t xml:space="preserve"> 30%  LSOA mwyaf difreintiedig yng Nghymru (rhestru 1 - 573) (4)</t>
  </si>
  <si>
    <t xml:space="preserve"> 50%  LSOA mwyaf difreintiedig  yng Nghymru (rhestru 1 - 955) (5)</t>
  </si>
  <si>
    <t>Argaeledd Car / Fan</t>
  </si>
  <si>
    <t>Ffynhonnell: Cyfrifiad 2011</t>
  </si>
  <si>
    <t>2 o geir neu faniau gan yr aelwyd</t>
  </si>
  <si>
    <t>3 o geir neu faniau gan yr aelwyd</t>
  </si>
  <si>
    <t>Nifer o geir neu faniau gan yr aelwyd</t>
  </si>
  <si>
    <t>1 car neu fan gan yr aelwyd</t>
  </si>
  <si>
    <t>4 neu fwy o geir neu faniau gan yr aelwyd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</si>
</sst>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&quot;£&quot;* #,##0_-;\-&quot;£&quot;* #,##0_-;_-&quot;£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.25"/>
      <color rgb="FF000000"/>
      <name val="Tahoma"/>
    </font>
    <font>
      <b/>
      <sz val="8.25"/>
      <color rgb="FF000000"/>
      <name val="Tahoma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9"/>
      <color rgb="FF191919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medium">
        <color indexed="64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medium">
        <color indexed="64"/>
      </right>
      <top style="thin">
        <color rgb="FFA0A0A0"/>
      </top>
      <bottom style="medium">
        <color indexed="64"/>
      </bottom>
      <diagonal/>
    </border>
    <border>
      <left style="thin">
        <color rgb="FFA0A0A0"/>
      </left>
      <right style="medium">
        <color indexed="64"/>
      </right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medium">
        <color indexed="64"/>
      </bottom>
      <diagonal/>
    </border>
    <border>
      <left style="medium">
        <color indexed="64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thin">
        <color rgb="FFA0A0A0"/>
      </right>
      <top style="thin">
        <color rgb="FFA0A0A0"/>
      </top>
      <bottom style="medium">
        <color indexed="64"/>
      </bottom>
      <diagonal/>
    </border>
    <border>
      <left style="thin">
        <color rgb="FFA0A0A0"/>
      </left>
      <right/>
      <top style="thin">
        <color rgb="FFA0A0A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 style="thin">
        <color rgb="FFA0A0A0"/>
      </top>
      <bottom style="medium">
        <color indexed="64"/>
      </bottom>
      <diagonal/>
    </border>
    <border>
      <left style="medium">
        <color indexed="64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 style="medium">
        <color indexed="64"/>
      </left>
      <right style="medium">
        <color indexed="64"/>
      </right>
      <top/>
      <bottom style="thin">
        <color rgb="FFA0A0A0"/>
      </bottom>
      <diagonal/>
    </border>
    <border>
      <left style="medium">
        <color rgb="FF221F00"/>
      </left>
      <right style="medium">
        <color rgb="FF221F00"/>
      </right>
      <top style="medium">
        <color rgb="FF221F00"/>
      </top>
      <bottom style="medium">
        <color rgb="FF221F00"/>
      </bottom>
      <diagonal/>
    </border>
    <border>
      <left/>
      <right style="medium">
        <color rgb="FF221F00"/>
      </right>
      <top style="medium">
        <color rgb="FF221F00"/>
      </top>
      <bottom style="medium">
        <color rgb="FF221F00"/>
      </bottom>
      <diagonal/>
    </border>
    <border>
      <left style="medium">
        <color rgb="FF221F00"/>
      </left>
      <right style="medium">
        <color rgb="FF221F00"/>
      </right>
      <top/>
      <bottom style="medium">
        <color rgb="FF221F00"/>
      </bottom>
      <diagonal/>
    </border>
    <border>
      <left/>
      <right style="medium">
        <color rgb="FF221F00"/>
      </right>
      <top/>
      <bottom style="medium">
        <color rgb="FF221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221F00"/>
      </top>
      <bottom style="medium">
        <color rgb="FF221F00"/>
      </bottom>
      <diagonal/>
    </border>
    <border>
      <left style="medium">
        <color rgb="FF221F00"/>
      </left>
      <right style="medium">
        <color rgb="FF221F00"/>
      </right>
      <top/>
      <bottom/>
      <diagonal/>
    </border>
    <border>
      <left style="medium">
        <color indexed="64"/>
      </left>
      <right style="medium">
        <color rgb="FF221F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4" fillId="0" borderId="0" applyNumberFormat="0" applyFon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</cellStyleXfs>
  <cellXfs count="23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9" xfId="0" applyBorder="1"/>
    <xf numFmtId="9" fontId="0" fillId="0" borderId="0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6" xfId="1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3" fontId="5" fillId="0" borderId="8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vertical="top"/>
    </xf>
    <xf numFmtId="0" fontId="7" fillId="0" borderId="7" xfId="0" applyFont="1" applyBorder="1"/>
    <xf numFmtId="164" fontId="6" fillId="0" borderId="1" xfId="0" applyNumberFormat="1" applyFont="1" applyBorder="1" applyAlignment="1">
      <alignment horizontal="right" vertical="top"/>
    </xf>
    <xf numFmtId="0" fontId="2" fillId="0" borderId="10" xfId="0" applyFont="1" applyBorder="1"/>
    <xf numFmtId="0" fontId="2" fillId="0" borderId="11" xfId="0" applyFont="1" applyBorder="1"/>
    <xf numFmtId="0" fontId="0" fillId="0" borderId="13" xfId="0" applyBorder="1"/>
    <xf numFmtId="3" fontId="5" fillId="0" borderId="0" xfId="5" applyNumberFormat="1" applyFont="1" applyAlignment="1">
      <alignment horizontal="right" vertical="top"/>
    </xf>
    <xf numFmtId="3" fontId="5" fillId="0" borderId="3" xfId="5" applyNumberFormat="1" applyFont="1" applyBorder="1" applyAlignment="1">
      <alignment horizontal="right" vertical="top"/>
    </xf>
    <xf numFmtId="3" fontId="5" fillId="0" borderId="5" xfId="5" applyNumberFormat="1" applyFont="1" applyBorder="1" applyAlignment="1">
      <alignment horizontal="right" vertical="top"/>
    </xf>
    <xf numFmtId="3" fontId="5" fillId="0" borderId="6" xfId="5" applyNumberFormat="1" applyFont="1" applyBorder="1" applyAlignment="1">
      <alignment horizontal="right" vertical="top"/>
    </xf>
    <xf numFmtId="0" fontId="6" fillId="0" borderId="8" xfId="5" applyFont="1" applyBorder="1" applyAlignment="1">
      <alignment vertical="center" wrapText="1"/>
    </xf>
    <xf numFmtId="0" fontId="6" fillId="0" borderId="9" xfId="5" applyFont="1" applyBorder="1" applyAlignment="1">
      <alignment vertical="center" wrapText="1"/>
    </xf>
    <xf numFmtId="0" fontId="0" fillId="0" borderId="1" xfId="0" applyBorder="1"/>
    <xf numFmtId="0" fontId="0" fillId="0" borderId="14" xfId="0" applyBorder="1"/>
    <xf numFmtId="0" fontId="0" fillId="0" borderId="15" xfId="0" applyBorder="1"/>
    <xf numFmtId="165" fontId="0" fillId="0" borderId="0" xfId="0" applyNumberFormat="1"/>
    <xf numFmtId="165" fontId="0" fillId="0" borderId="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5" fillId="0" borderId="10" xfId="5" applyFont="1" applyBorder="1" applyAlignment="1">
      <alignment horizontal="left" vertical="top"/>
    </xf>
    <xf numFmtId="0" fontId="5" fillId="0" borderId="11" xfId="5" applyFont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44" fontId="5" fillId="0" borderId="0" xfId="4" applyFont="1" applyBorder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44" fontId="5" fillId="0" borderId="5" xfId="4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 vertical="top"/>
    </xf>
    <xf numFmtId="164" fontId="5" fillId="0" borderId="6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44" fontId="5" fillId="0" borderId="2" xfId="4" applyFont="1" applyBorder="1" applyAlignment="1">
      <alignment horizontal="right" vertical="top"/>
    </xf>
    <xf numFmtId="44" fontId="5" fillId="0" borderId="4" xfId="4" applyFont="1" applyBorder="1" applyAlignment="1">
      <alignment horizontal="right" vertical="top"/>
    </xf>
    <xf numFmtId="0" fontId="11" fillId="0" borderId="0" xfId="0" applyFont="1"/>
    <xf numFmtId="0" fontId="9" fillId="2" borderId="23" xfId="0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right" vertical="center" wrapText="1"/>
    </xf>
    <xf numFmtId="9" fontId="9" fillId="2" borderId="16" xfId="1" applyFont="1" applyFill="1" applyBorder="1" applyAlignment="1">
      <alignment horizontal="right" vertical="center" wrapText="1"/>
    </xf>
    <xf numFmtId="9" fontId="9" fillId="2" borderId="25" xfId="1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right" vertical="center" wrapText="1"/>
    </xf>
    <xf numFmtId="9" fontId="9" fillId="2" borderId="18" xfId="1" applyFont="1" applyFill="1" applyBorder="1" applyAlignment="1">
      <alignment horizontal="right" vertical="center" wrapText="1"/>
    </xf>
    <xf numFmtId="9" fontId="9" fillId="2" borderId="19" xfId="1" applyFont="1" applyFill="1" applyBorder="1" applyAlignment="1">
      <alignment horizontal="right" vertical="center" wrapText="1"/>
    </xf>
    <xf numFmtId="0" fontId="10" fillId="2" borderId="26" xfId="0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right" vertical="center" wrapText="1"/>
    </xf>
    <xf numFmtId="9" fontId="9" fillId="2" borderId="29" xfId="1" applyFont="1" applyFill="1" applyBorder="1" applyAlignment="1">
      <alignment horizontal="right" vertical="center" wrapText="1"/>
    </xf>
    <xf numFmtId="9" fontId="9" fillId="2" borderId="20" xfId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3" fontId="5" fillId="0" borderId="10" xfId="5" applyNumberFormat="1" applyFont="1" applyBorder="1" applyAlignment="1">
      <alignment horizontal="right" vertical="top"/>
    </xf>
    <xf numFmtId="3" fontId="5" fillId="0" borderId="11" xfId="5" applyNumberFormat="1" applyFont="1" applyBorder="1" applyAlignment="1">
      <alignment horizontal="right" vertical="top"/>
    </xf>
    <xf numFmtId="0" fontId="12" fillId="0" borderId="0" xfId="5" applyFont="1" applyAlignment="1">
      <alignment horizontal="left" vertical="center"/>
    </xf>
    <xf numFmtId="0" fontId="5" fillId="0" borderId="0" xfId="5" applyFont="1"/>
    <xf numFmtId="0" fontId="8" fillId="0" borderId="0" xfId="5"/>
    <xf numFmtId="9" fontId="0" fillId="0" borderId="0" xfId="1" applyFont="1"/>
    <xf numFmtId="0" fontId="2" fillId="0" borderId="8" xfId="0" applyFont="1" applyBorder="1"/>
    <xf numFmtId="0" fontId="2" fillId="0" borderId="9" xfId="0" applyFont="1" applyBorder="1"/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166" fontId="9" fillId="2" borderId="23" xfId="0" applyNumberFormat="1" applyFont="1" applyFill="1" applyBorder="1" applyAlignment="1">
      <alignment horizontal="right" vertical="center" wrapText="1"/>
    </xf>
    <xf numFmtId="166" fontId="9" fillId="2" borderId="24" xfId="0" applyNumberFormat="1" applyFont="1" applyFill="1" applyBorder="1" applyAlignment="1">
      <alignment horizontal="right" vertical="center" wrapText="1"/>
    </xf>
    <xf numFmtId="1" fontId="9" fillId="2" borderId="28" xfId="0" applyNumberFormat="1" applyFont="1" applyFill="1" applyBorder="1" applyAlignment="1">
      <alignment horizontal="right" vertical="center" wrapText="1"/>
    </xf>
    <xf numFmtId="1" fontId="9" fillId="2" borderId="23" xfId="0" applyNumberFormat="1" applyFont="1" applyFill="1" applyBorder="1" applyAlignment="1">
      <alignment horizontal="right" vertical="center" wrapText="1"/>
    </xf>
    <xf numFmtId="1" fontId="9" fillId="2" borderId="24" xfId="0" applyNumberFormat="1" applyFont="1" applyFill="1" applyBorder="1" applyAlignment="1">
      <alignment horizontal="right" vertical="center" wrapText="1"/>
    </xf>
    <xf numFmtId="166" fontId="9" fillId="2" borderId="21" xfId="0" applyNumberFormat="1" applyFont="1" applyFill="1" applyBorder="1" applyAlignment="1">
      <alignment horizontal="right" vertical="center" wrapText="1"/>
    </xf>
    <xf numFmtId="166" fontId="9" fillId="2" borderId="17" xfId="0" applyNumberFormat="1" applyFont="1" applyFill="1" applyBorder="1" applyAlignment="1">
      <alignment horizontal="right" vertical="center" wrapText="1"/>
    </xf>
    <xf numFmtId="166" fontId="9" fillId="2" borderId="22" xfId="0" applyNumberFormat="1" applyFont="1" applyFill="1" applyBorder="1" applyAlignment="1">
      <alignment horizontal="right" vertical="center" wrapText="1"/>
    </xf>
    <xf numFmtId="1" fontId="9" fillId="2" borderId="21" xfId="0" applyNumberFormat="1" applyFont="1" applyFill="1" applyBorder="1" applyAlignment="1">
      <alignment horizontal="right" vertical="center" wrapText="1"/>
    </xf>
    <xf numFmtId="1" fontId="9" fillId="2" borderId="17" xfId="0" applyNumberFormat="1" applyFont="1" applyFill="1" applyBorder="1" applyAlignment="1">
      <alignment horizontal="right" vertical="center" wrapText="1"/>
    </xf>
    <xf numFmtId="1" fontId="9" fillId="2" borderId="22" xfId="0" applyNumberFormat="1" applyFont="1" applyFill="1" applyBorder="1" applyAlignment="1">
      <alignment horizontal="right" vertical="center" wrapText="1"/>
    </xf>
    <xf numFmtId="166" fontId="9" fillId="2" borderId="28" xfId="1" applyNumberFormat="1" applyFont="1" applyFill="1" applyBorder="1" applyAlignment="1">
      <alignment horizontal="right" vertical="center" wrapText="1"/>
    </xf>
    <xf numFmtId="3" fontId="6" fillId="0" borderId="7" xfId="5" applyNumberFormat="1" applyFont="1" applyBorder="1" applyAlignment="1">
      <alignment horizontal="right" vertical="top"/>
    </xf>
    <xf numFmtId="3" fontId="6" fillId="0" borderId="1" xfId="5" applyNumberFormat="1" applyFont="1" applyBorder="1" applyAlignment="1">
      <alignment horizontal="right" vertical="top"/>
    </xf>
    <xf numFmtId="3" fontId="6" fillId="0" borderId="9" xfId="5" applyNumberFormat="1" applyFont="1" applyBorder="1" applyAlignment="1">
      <alignment horizontal="right" vertical="top"/>
    </xf>
    <xf numFmtId="0" fontId="5" fillId="0" borderId="0" xfId="5" applyFont="1" applyAlignment="1">
      <alignment horizontal="left" vertical="top"/>
    </xf>
    <xf numFmtId="0" fontId="5" fillId="0" borderId="2" xfId="5" applyFont="1" applyBorder="1" applyAlignment="1">
      <alignment horizontal="left" vertical="top"/>
    </xf>
    <xf numFmtId="164" fontId="5" fillId="0" borderId="0" xfId="5" applyNumberFormat="1" applyFont="1" applyAlignment="1">
      <alignment horizontal="right" vertical="top"/>
    </xf>
    <xf numFmtId="164" fontId="5" fillId="0" borderId="3" xfId="5" applyNumberFormat="1" applyFont="1" applyBorder="1" applyAlignment="1">
      <alignment horizontal="right" vertical="top"/>
    </xf>
    <xf numFmtId="0" fontId="5" fillId="0" borderId="4" xfId="5" applyFont="1" applyBorder="1" applyAlignment="1">
      <alignment horizontal="left" vertical="top"/>
    </xf>
    <xf numFmtId="164" fontId="5" fillId="0" borderId="5" xfId="5" applyNumberFormat="1" applyFont="1" applyBorder="1" applyAlignment="1">
      <alignment horizontal="right" vertical="top"/>
    </xf>
    <xf numFmtId="164" fontId="5" fillId="0" borderId="6" xfId="5" applyNumberFormat="1" applyFont="1" applyBorder="1" applyAlignment="1">
      <alignment horizontal="right" vertical="top"/>
    </xf>
    <xf numFmtId="164" fontId="5" fillId="0" borderId="2" xfId="5" applyNumberFormat="1" applyFont="1" applyBorder="1" applyAlignment="1">
      <alignment horizontal="right" vertical="top"/>
    </xf>
    <xf numFmtId="164" fontId="5" fillId="0" borderId="4" xfId="5" applyNumberFormat="1" applyFont="1" applyBorder="1" applyAlignment="1">
      <alignment horizontal="right" vertical="top"/>
    </xf>
    <xf numFmtId="0" fontId="6" fillId="0" borderId="4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6" fillId="0" borderId="7" xfId="5" applyFont="1" applyBorder="1" applyAlignment="1">
      <alignment horizontal="right" vertical="center"/>
    </xf>
    <xf numFmtId="0" fontId="6" fillId="0" borderId="9" xfId="5" applyFont="1" applyBorder="1" applyAlignment="1">
      <alignment horizontal="right" vertical="center"/>
    </xf>
    <xf numFmtId="0" fontId="6" fillId="0" borderId="8" xfId="5" applyFont="1" applyBorder="1" applyAlignment="1">
      <alignment horizontal="right" vertical="center"/>
    </xf>
    <xf numFmtId="164" fontId="5" fillId="0" borderId="13" xfId="5" applyNumberFormat="1" applyFont="1" applyBorder="1" applyAlignment="1">
      <alignment horizontal="right" vertical="top"/>
    </xf>
    <xf numFmtId="164" fontId="5" fillId="0" borderId="14" xfId="5" applyNumberFormat="1" applyFont="1" applyBorder="1" applyAlignment="1">
      <alignment horizontal="right" vertical="top"/>
    </xf>
    <xf numFmtId="164" fontId="5" fillId="0" borderId="15" xfId="5" applyNumberFormat="1" applyFont="1" applyBorder="1" applyAlignment="1">
      <alignment horizontal="right" vertical="top"/>
    </xf>
    <xf numFmtId="0" fontId="6" fillId="0" borderId="0" xfId="5" applyFont="1" applyAlignment="1">
      <alignment horizontal="left" vertical="top"/>
    </xf>
    <xf numFmtId="0" fontId="2" fillId="4" borderId="0" xfId="0" applyFont="1" applyFill="1"/>
    <xf numFmtId="0" fontId="3" fillId="0" borderId="0" xfId="0" applyFont="1"/>
    <xf numFmtId="0" fontId="4" fillId="0" borderId="0" xfId="2" applyAlignment="1" applyProtection="1"/>
    <xf numFmtId="10" fontId="0" fillId="0" borderId="3" xfId="1" applyNumberFormat="1" applyFont="1" applyBorder="1"/>
    <xf numFmtId="10" fontId="0" fillId="0" borderId="6" xfId="1" applyNumberFormat="1" applyFont="1" applyBorder="1"/>
    <xf numFmtId="0" fontId="14" fillId="0" borderId="7" xfId="0" applyFont="1" applyBorder="1"/>
    <xf numFmtId="9" fontId="14" fillId="0" borderId="9" xfId="1" applyFont="1" applyBorder="1"/>
    <xf numFmtId="0" fontId="14" fillId="0" borderId="1" xfId="0" applyFont="1" applyBorder="1"/>
    <xf numFmtId="0" fontId="14" fillId="0" borderId="9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6" xfId="0" applyFont="1" applyBorder="1"/>
    <xf numFmtId="0" fontId="4" fillId="0" borderId="0" xfId="2"/>
    <xf numFmtId="0" fontId="0" fillId="0" borderId="1" xfId="0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5" fillId="0" borderId="13" xfId="5" applyFont="1" applyBorder="1" applyAlignment="1">
      <alignment horizontal="left" vertical="top"/>
    </xf>
    <xf numFmtId="0" fontId="6" fillId="0" borderId="7" xfId="5" applyFont="1" applyBorder="1" applyAlignment="1">
      <alignment horizontal="left" vertical="top"/>
    </xf>
    <xf numFmtId="3" fontId="5" fillId="0" borderId="2" xfId="5" applyNumberFormat="1" applyFont="1" applyBorder="1" applyAlignment="1">
      <alignment horizontal="right" vertical="top"/>
    </xf>
    <xf numFmtId="3" fontId="5" fillId="0" borderId="4" xfId="5" applyNumberFormat="1" applyFont="1" applyBorder="1" applyAlignment="1">
      <alignment horizontal="right" vertical="top"/>
    </xf>
    <xf numFmtId="0" fontId="6" fillId="0" borderId="2" xfId="5" applyFont="1" applyBorder="1" applyAlignment="1">
      <alignment horizontal="left" vertical="top"/>
    </xf>
    <xf numFmtId="0" fontId="5" fillId="0" borderId="35" xfId="5" applyFont="1" applyBorder="1" applyAlignment="1">
      <alignment horizontal="left" vertical="top"/>
    </xf>
    <xf numFmtId="0" fontId="5" fillId="0" borderId="36" xfId="5" applyFont="1" applyBorder="1" applyAlignment="1">
      <alignment horizontal="left" vertical="top"/>
    </xf>
    <xf numFmtId="0" fontId="5" fillId="0" borderId="37" xfId="5" applyFont="1" applyBorder="1" applyAlignment="1">
      <alignment horizontal="left" vertical="top"/>
    </xf>
    <xf numFmtId="0" fontId="5" fillId="0" borderId="38" xfId="5" applyFont="1" applyBorder="1" applyAlignment="1">
      <alignment horizontal="left" vertical="top"/>
    </xf>
    <xf numFmtId="0" fontId="5" fillId="0" borderId="39" xfId="5" applyFont="1" applyBorder="1" applyAlignment="1">
      <alignment horizontal="left" vertical="top"/>
    </xf>
    <xf numFmtId="0" fontId="6" fillId="0" borderId="40" xfId="5" applyFont="1" applyBorder="1" applyAlignment="1">
      <alignment horizontal="left" vertical="top"/>
    </xf>
    <xf numFmtId="0" fontId="6" fillId="0" borderId="41" xfId="5" applyFont="1" applyBorder="1" applyAlignment="1">
      <alignment horizontal="left" vertical="top"/>
    </xf>
    <xf numFmtId="0" fontId="6" fillId="0" borderId="42" xfId="5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5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6" fontId="16" fillId="0" borderId="3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6" fontId="20" fillId="0" borderId="3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7" fontId="0" fillId="0" borderId="0" xfId="4" applyNumberFormat="1" applyFont="1"/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167" fontId="0" fillId="0" borderId="8" xfId="4" applyNumberFormat="1" applyFont="1" applyBorder="1"/>
    <xf numFmtId="167" fontId="0" fillId="0" borderId="11" xfId="4" applyNumberFormat="1" applyFont="1" applyBorder="1"/>
    <xf numFmtId="167" fontId="0" fillId="0" borderId="1" xfId="4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12" xfId="0" applyFont="1" applyBorder="1"/>
    <xf numFmtId="0" fontId="22" fillId="0" borderId="10" xfId="0" applyFont="1" applyBorder="1"/>
    <xf numFmtId="0" fontId="23" fillId="0" borderId="13" xfId="0" applyFont="1" applyBorder="1"/>
    <xf numFmtId="0" fontId="0" fillId="0" borderId="1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3" fillId="0" borderId="4" xfId="0" applyFont="1" applyBorder="1"/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5" fillId="0" borderId="0" xfId="7" applyFont="1" applyAlignment="1">
      <alignment vertical="top" readingOrder="1"/>
    </xf>
    <xf numFmtId="0" fontId="0" fillId="0" borderId="0" xfId="7" applyFont="1"/>
    <xf numFmtId="0" fontId="0" fillId="0" borderId="0" xfId="7" applyFont="1" applyAlignment="1">
      <alignment vertical="top" readingOrder="1"/>
    </xf>
    <xf numFmtId="0" fontId="0" fillId="0" borderId="0" xfId="0" applyAlignment="1">
      <alignment horizontal="left"/>
    </xf>
    <xf numFmtId="0" fontId="28" fillId="0" borderId="46" xfId="7" applyFont="1" applyBorder="1" applyAlignment="1">
      <alignment horizontal="left" vertical="center" readingOrder="1"/>
    </xf>
    <xf numFmtId="0" fontId="27" fillId="0" borderId="47" xfId="8" applyFont="1" applyBorder="1" applyAlignment="1">
      <alignment horizontal="left"/>
    </xf>
    <xf numFmtId="0" fontId="27" fillId="0" borderId="48" xfId="9" applyFont="1" applyBorder="1" applyAlignment="1">
      <alignment horizontal="center"/>
    </xf>
    <xf numFmtId="0" fontId="27" fillId="0" borderId="49" xfId="9" applyFont="1" applyBorder="1" applyAlignment="1">
      <alignment horizontal="center"/>
    </xf>
    <xf numFmtId="0" fontId="27" fillId="0" borderId="48" xfId="8" applyFont="1" applyBorder="1" applyAlignment="1">
      <alignment horizontal="center"/>
    </xf>
    <xf numFmtId="0" fontId="27" fillId="0" borderId="50" xfId="8" applyFont="1" applyBorder="1" applyAlignment="1">
      <alignment horizontal="center"/>
    </xf>
    <xf numFmtId="0" fontId="28" fillId="0" borderId="2" xfId="7" applyFont="1" applyBorder="1" applyAlignment="1">
      <alignment horizontal="left" vertical="center" readingOrder="1"/>
    </xf>
    <xf numFmtId="0" fontId="28" fillId="0" borderId="0" xfId="7" applyFont="1" applyBorder="1" applyAlignment="1">
      <alignment horizontal="left" vertical="center" readingOrder="1"/>
    </xf>
    <xf numFmtId="3" fontId="28" fillId="0" borderId="0" xfId="7" applyNumberFormat="1" applyFont="1" applyBorder="1" applyAlignment="1">
      <alignment horizontal="right" vertical="center" readingOrder="1"/>
    </xf>
    <xf numFmtId="3" fontId="28" fillId="0" borderId="3" xfId="7" applyNumberFormat="1" applyFont="1" applyBorder="1" applyAlignment="1">
      <alignment horizontal="right" vertical="center" readingOrder="1"/>
    </xf>
    <xf numFmtId="0" fontId="28" fillId="0" borderId="4" xfId="7" applyFont="1" applyBorder="1" applyAlignment="1">
      <alignment horizontal="left" vertical="center" readingOrder="1"/>
    </xf>
    <xf numFmtId="0" fontId="28" fillId="0" borderId="5" xfId="7" applyFont="1" applyBorder="1" applyAlignment="1">
      <alignment horizontal="left" vertical="center" readingOrder="1"/>
    </xf>
    <xf numFmtId="0" fontId="28" fillId="0" borderId="51" xfId="7" applyFont="1" applyBorder="1" applyAlignment="1">
      <alignment horizontal="left" vertical="center" readingOrder="1"/>
    </xf>
    <xf numFmtId="3" fontId="28" fillId="0" borderId="5" xfId="7" applyNumberFormat="1" applyFont="1" applyBorder="1" applyAlignment="1">
      <alignment horizontal="right" vertical="center" readingOrder="1"/>
    </xf>
    <xf numFmtId="3" fontId="28" fillId="0" borderId="6" xfId="7" applyNumberFormat="1" applyFont="1" applyBorder="1" applyAlignment="1">
      <alignment horizontal="right" vertical="center" readingOrder="1"/>
    </xf>
    <xf numFmtId="0" fontId="21" fillId="5" borderId="0" xfId="0" applyFont="1" applyFill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6" fillId="0" borderId="7" xfId="0" applyFont="1" applyBorder="1" applyAlignment="1">
      <alignment horizontal="center" vertical="center" wrapText="1"/>
    </xf>
    <xf numFmtId="0" fontId="0" fillId="0" borderId="9" xfId="0" applyBorder="1" applyAlignment="1"/>
    <xf numFmtId="0" fontId="6" fillId="0" borderId="13" xfId="5" applyFont="1" applyBorder="1" applyAlignment="1">
      <alignment horizontal="center" vertical="center" wrapText="1"/>
    </xf>
    <xf numFmtId="0" fontId="8" fillId="0" borderId="15" xfId="5" applyBorder="1" applyAlignment="1"/>
    <xf numFmtId="0" fontId="6" fillId="0" borderId="14" xfId="5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  <xf numFmtId="0" fontId="8" fillId="0" borderId="9" xfId="5" applyBorder="1" applyAlignment="1"/>
    <xf numFmtId="0" fontId="6" fillId="0" borderId="8" xfId="5" applyFont="1" applyBorder="1" applyAlignment="1">
      <alignment horizontal="center" vertical="center" wrapText="1"/>
    </xf>
    <xf numFmtId="0" fontId="4" fillId="0" borderId="0" xfId="2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0">
    <cellStyle name="Comma 2" xfId="3"/>
    <cellStyle name="Currency" xfId="4" builtinId="4"/>
    <cellStyle name="Hyperlink" xfId="2" builtinId="8"/>
    <cellStyle name="Normal" xfId="0" builtinId="0"/>
    <cellStyle name="Normal 5" xfId="5"/>
    <cellStyle name="Normal 9" xfId="7"/>
    <cellStyle name="Normal_I;Station_Usage_11_12_2" xfId="8"/>
    <cellStyle name="Normal_I;Station_Usage_11_12_2 2" xfId="9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ee171cd08b7948f6" Type="http://schemas.openxmlformats.org/officeDocument/2006/relationships/customXml" Target="/customXML/item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swales.gov.wales/Catalogue/Community-Safety-and-Social-Inclusion/Welsh-Index-of-Multiple-Deprivation/WIMD-2019/localauthorityanalysis" TargetMode="External"/><Relationship Id="rId1" Type="http://schemas.openxmlformats.org/officeDocument/2006/relationships/hyperlink" Target="https://www.ons.gov.uk/peoplepopulationandcommunity/populationandmigration/migrationwithintheuk/datasets/localareamigrationindicatorsunitedkingd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ons.gov.uk/economy/grossdomesticproductgdp/datasets/regionalgrossvalueaddedbalancedbyindustrylocalauthoritiesbyitl1region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cforic.org/wp-content/uploads/2019/03/UKCI-2019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statswales.gov.wales/Catalogue/Community-Safety-and-Social-Inclusion/Welsh-Index-of-Multiple-Deprivation/WIMD-2019/localauthorityanalysi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rightmove.co.uk/house-prices-in-South-Wales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gov.wales/sites/default/files/statistics-and-research/2019-06/new-house-building-april-2018-to-march-2019-995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omisweb.co.uk/query/construct/submit.asp?forward=yes&amp;menuopt=201&amp;subcomp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3"/>
  <sheetViews>
    <sheetView workbookViewId="0">
      <selection activeCell="D1" sqref="D1"/>
    </sheetView>
  </sheetViews>
  <sheetFormatPr defaultRowHeight="15" x14ac:dyDescent="0.25"/>
  <cols>
    <col min="1" max="1" width="14.7109375" bestFit="1" customWidth="1"/>
    <col min="2" max="2" width="27" bestFit="1" customWidth="1"/>
    <col min="3" max="3" width="11.28515625" style="146" customWidth="1"/>
    <col min="4" max="4" width="114" customWidth="1"/>
  </cols>
  <sheetData>
    <row r="1" spans="1:4" ht="15.75" thickBot="1" x14ac:dyDescent="0.3">
      <c r="A1" s="44" t="s">
        <v>193</v>
      </c>
      <c r="B1" s="186" t="s">
        <v>194</v>
      </c>
      <c r="C1" s="185" t="s">
        <v>226</v>
      </c>
      <c r="D1" s="187" t="s">
        <v>234</v>
      </c>
    </row>
    <row r="2" spans="1:4" ht="45" x14ac:dyDescent="0.25">
      <c r="A2" s="188" t="s">
        <v>192</v>
      </c>
      <c r="B2" s="179" t="s">
        <v>203</v>
      </c>
      <c r="C2" s="182">
        <v>2019</v>
      </c>
      <c r="D2" s="180" t="s">
        <v>195</v>
      </c>
    </row>
    <row r="3" spans="1:4" ht="45" x14ac:dyDescent="0.25">
      <c r="A3" s="189" t="s">
        <v>192</v>
      </c>
      <c r="B3" s="181" t="s">
        <v>204</v>
      </c>
      <c r="C3" s="182" t="s">
        <v>0</v>
      </c>
      <c r="D3" s="180" t="s">
        <v>195</v>
      </c>
    </row>
    <row r="4" spans="1:4" ht="45" x14ac:dyDescent="0.25">
      <c r="A4" s="189" t="s">
        <v>192</v>
      </c>
      <c r="B4" s="181" t="s">
        <v>205</v>
      </c>
      <c r="C4" s="183" t="s">
        <v>227</v>
      </c>
      <c r="D4" s="180" t="s">
        <v>196</v>
      </c>
    </row>
    <row r="5" spans="1:4" ht="30" x14ac:dyDescent="0.25">
      <c r="A5" s="189" t="s">
        <v>192</v>
      </c>
      <c r="B5" s="181" t="s">
        <v>206</v>
      </c>
      <c r="C5" s="182">
        <v>2019</v>
      </c>
      <c r="D5" s="180" t="s">
        <v>228</v>
      </c>
    </row>
    <row r="6" spans="1:4" ht="30" x14ac:dyDescent="0.25">
      <c r="A6" s="189" t="s">
        <v>192</v>
      </c>
      <c r="B6" s="181" t="s">
        <v>207</v>
      </c>
      <c r="C6" s="182">
        <v>2019</v>
      </c>
      <c r="D6" s="180" t="s">
        <v>202</v>
      </c>
    </row>
    <row r="7" spans="1:4" ht="26.45" customHeight="1" x14ac:dyDescent="0.25">
      <c r="A7" s="189" t="s">
        <v>192</v>
      </c>
      <c r="B7" s="181" t="s">
        <v>189</v>
      </c>
      <c r="C7" s="182" t="s">
        <v>0</v>
      </c>
      <c r="D7" s="180" t="s">
        <v>199</v>
      </c>
    </row>
    <row r="8" spans="1:4" ht="30" x14ac:dyDescent="0.25">
      <c r="A8" s="189" t="s">
        <v>192</v>
      </c>
      <c r="B8" s="181" t="s">
        <v>208</v>
      </c>
      <c r="C8" s="182">
        <v>2019</v>
      </c>
      <c r="D8" s="180" t="s">
        <v>202</v>
      </c>
    </row>
    <row r="9" spans="1:4" ht="30" x14ac:dyDescent="0.25">
      <c r="A9" s="189" t="s">
        <v>192</v>
      </c>
      <c r="B9" s="181" t="s">
        <v>209</v>
      </c>
      <c r="C9" s="182">
        <v>2019</v>
      </c>
      <c r="D9" s="180" t="s">
        <v>202</v>
      </c>
    </row>
    <row r="10" spans="1:4" ht="30" x14ac:dyDescent="0.25">
      <c r="A10" s="189" t="s">
        <v>192</v>
      </c>
      <c r="B10" s="181" t="s">
        <v>210</v>
      </c>
      <c r="C10" s="182">
        <v>2019</v>
      </c>
      <c r="D10" s="180" t="s">
        <v>202</v>
      </c>
    </row>
    <row r="11" spans="1:4" ht="45" x14ac:dyDescent="0.25">
      <c r="A11" s="189" t="s">
        <v>192</v>
      </c>
      <c r="B11" s="181" t="s">
        <v>211</v>
      </c>
      <c r="C11" s="182" t="s">
        <v>1</v>
      </c>
      <c r="D11" s="180" t="s">
        <v>229</v>
      </c>
    </row>
    <row r="12" spans="1:4" ht="30" x14ac:dyDescent="0.25">
      <c r="A12" s="189" t="s">
        <v>192</v>
      </c>
      <c r="B12" s="181" t="s">
        <v>212</v>
      </c>
      <c r="C12" s="182" t="s">
        <v>0</v>
      </c>
      <c r="D12" s="180" t="s">
        <v>200</v>
      </c>
    </row>
    <row r="13" spans="1:4" ht="30" x14ac:dyDescent="0.25">
      <c r="A13" s="189" t="s">
        <v>192</v>
      </c>
      <c r="B13" s="181" t="s">
        <v>213</v>
      </c>
      <c r="C13" s="182" t="s">
        <v>0</v>
      </c>
      <c r="D13" s="180" t="s">
        <v>201</v>
      </c>
    </row>
    <row r="14" spans="1:4" ht="45" x14ac:dyDescent="0.25">
      <c r="A14" s="189" t="s">
        <v>192</v>
      </c>
      <c r="B14" s="181" t="s">
        <v>215</v>
      </c>
      <c r="C14" s="182">
        <v>2019</v>
      </c>
      <c r="D14" s="180" t="s">
        <v>200</v>
      </c>
    </row>
    <row r="15" spans="1:4" ht="30" x14ac:dyDescent="0.25">
      <c r="A15" s="189" t="s">
        <v>192</v>
      </c>
      <c r="B15" s="181" t="s">
        <v>214</v>
      </c>
      <c r="C15" s="182">
        <v>2019</v>
      </c>
      <c r="D15" s="180" t="s">
        <v>201</v>
      </c>
    </row>
    <row r="16" spans="1:4" ht="45" x14ac:dyDescent="0.25">
      <c r="A16" s="189" t="s">
        <v>192</v>
      </c>
      <c r="B16" s="181" t="s">
        <v>2</v>
      </c>
      <c r="C16" s="182" t="s">
        <v>3</v>
      </c>
      <c r="D16" s="180" t="s">
        <v>197</v>
      </c>
    </row>
    <row r="17" spans="1:4" ht="30" x14ac:dyDescent="0.25">
      <c r="A17" s="189" t="s">
        <v>192</v>
      </c>
      <c r="B17" s="181" t="s">
        <v>216</v>
      </c>
      <c r="C17" s="182" t="s">
        <v>4</v>
      </c>
      <c r="D17" s="180" t="s">
        <v>230</v>
      </c>
    </row>
    <row r="18" spans="1:4" ht="30" x14ac:dyDescent="0.25">
      <c r="A18" s="189" t="s">
        <v>192</v>
      </c>
      <c r="B18" s="181" t="s">
        <v>217</v>
      </c>
      <c r="C18" s="182">
        <v>2019</v>
      </c>
      <c r="D18" s="180" t="s">
        <v>231</v>
      </c>
    </row>
    <row r="19" spans="1:4" x14ac:dyDescent="0.25">
      <c r="A19" s="189" t="s">
        <v>192</v>
      </c>
      <c r="B19" s="181" t="s">
        <v>218</v>
      </c>
      <c r="C19" s="182">
        <v>2011</v>
      </c>
      <c r="D19" s="180" t="s">
        <v>233</v>
      </c>
    </row>
    <row r="20" spans="1:4" ht="120" x14ac:dyDescent="0.25">
      <c r="A20" s="189" t="s">
        <v>192</v>
      </c>
      <c r="B20" s="181" t="s">
        <v>219</v>
      </c>
      <c r="C20" s="182">
        <v>2019</v>
      </c>
      <c r="D20" s="180" t="s">
        <v>232</v>
      </c>
    </row>
    <row r="21" spans="1:4" ht="45.75" thickBot="1" x14ac:dyDescent="0.3">
      <c r="A21" s="189" t="s">
        <v>192</v>
      </c>
      <c r="B21" s="181" t="s">
        <v>220</v>
      </c>
      <c r="C21" s="182" t="s">
        <v>5</v>
      </c>
      <c r="D21" s="180" t="s">
        <v>225</v>
      </c>
    </row>
    <row r="22" spans="1:4" ht="30" x14ac:dyDescent="0.25">
      <c r="A22" s="190" t="s">
        <v>198</v>
      </c>
      <c r="B22" s="194" t="s">
        <v>221</v>
      </c>
      <c r="C22" s="196" t="s">
        <v>6</v>
      </c>
      <c r="D22" s="191" t="s">
        <v>224</v>
      </c>
    </row>
    <row r="23" spans="1:4" ht="30.75" thickBot="1" x14ac:dyDescent="0.3">
      <c r="A23" s="193" t="s">
        <v>198</v>
      </c>
      <c r="B23" s="195" t="s">
        <v>222</v>
      </c>
      <c r="C23" s="184" t="s">
        <v>7</v>
      </c>
      <c r="D23" s="192" t="s">
        <v>223</v>
      </c>
    </row>
  </sheetData>
  <hyperlinks>
    <hyperlink ref="D4" r:id="rId1" display="https://www.ons.gov.uk/peoplepopulationandcommunity/populationandmigration/migrationwithintheuk/datasets/localareamigrationindicatorsunitedkingdom"/>
    <hyperlink ref="D18" r:id="rId2" display="https://statswales.gov.wales/Catalogue/Community-Safety-and-Social-Inclusion/Welsh-Index-of-Multiple-Deprivation/WIMD-2019/localauthorityanalysis"/>
  </hyperlinks>
  <pageMargins left="0.7" right="0.7" top="0.75" bottom="0.75" header="0.3" footer="0.3"/>
  <pageSetup paperSize="9" orientation="portrait" horizontalDpi="4294967293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3"/>
  <sheetViews>
    <sheetView workbookViewId="0">
      <selection activeCell="H5" sqref="H5"/>
    </sheetView>
  </sheetViews>
  <sheetFormatPr defaultRowHeight="15" x14ac:dyDescent="0.25"/>
  <sheetData>
    <row r="1" spans="1:12" x14ac:dyDescent="0.25">
      <c r="A1" s="1" t="s">
        <v>305</v>
      </c>
    </row>
    <row r="2" spans="1:12" x14ac:dyDescent="0.25">
      <c r="A2" s="53" t="s">
        <v>322</v>
      </c>
    </row>
    <row r="4" spans="1:12" x14ac:dyDescent="0.25">
      <c r="A4" s="67" t="s">
        <v>263</v>
      </c>
      <c r="H4" s="67" t="s">
        <v>318</v>
      </c>
    </row>
    <row r="5" spans="1:12" x14ac:dyDescent="0.25">
      <c r="A5" s="1" t="s">
        <v>323</v>
      </c>
      <c r="H5" s="1" t="s">
        <v>324</v>
      </c>
    </row>
    <row r="6" spans="1:12" s="87" customFormat="1" x14ac:dyDescent="0.25">
      <c r="A6" s="108" t="s">
        <v>321</v>
      </c>
      <c r="B6" s="108">
        <v>2019</v>
      </c>
      <c r="H6" s="108" t="s">
        <v>321</v>
      </c>
      <c r="I6" s="108">
        <v>2019</v>
      </c>
    </row>
    <row r="7" spans="1:12" s="87" customFormat="1" x14ac:dyDescent="0.25">
      <c r="A7" s="108" t="s">
        <v>310</v>
      </c>
      <c r="B7" s="126" t="s">
        <v>304</v>
      </c>
      <c r="H7" s="108" t="s">
        <v>310</v>
      </c>
      <c r="I7" s="126" t="s">
        <v>304</v>
      </c>
    </row>
    <row r="8" spans="1:12" s="87" customFormat="1" x14ac:dyDescent="0.25">
      <c r="A8" s="108" t="s">
        <v>315</v>
      </c>
      <c r="B8" s="108" t="s">
        <v>325</v>
      </c>
      <c r="H8" s="108" t="s">
        <v>315</v>
      </c>
      <c r="I8" s="108" t="s">
        <v>325</v>
      </c>
    </row>
    <row r="9" spans="1:12" s="87" customFormat="1" x14ac:dyDescent="0.25">
      <c r="A9" s="108" t="s">
        <v>316</v>
      </c>
      <c r="B9" s="108" t="s">
        <v>317</v>
      </c>
      <c r="H9" s="108" t="s">
        <v>316</v>
      </c>
      <c r="I9" s="108" t="s">
        <v>317</v>
      </c>
    </row>
    <row r="10" spans="1:12" ht="15.75" thickBot="1" x14ac:dyDescent="0.3"/>
    <row r="11" spans="1:12" ht="15.75" thickBot="1" x14ac:dyDescent="0.3">
      <c r="A11" s="27"/>
      <c r="B11" s="233" t="s">
        <v>320</v>
      </c>
      <c r="C11" s="234"/>
      <c r="D11" s="235" t="s">
        <v>319</v>
      </c>
      <c r="E11" s="234"/>
      <c r="H11" s="27"/>
      <c r="I11" s="233" t="s">
        <v>320</v>
      </c>
      <c r="J11" s="234"/>
      <c r="K11" s="235" t="s">
        <v>319</v>
      </c>
      <c r="L11" s="234"/>
    </row>
    <row r="12" spans="1:12" ht="15.75" thickBot="1" x14ac:dyDescent="0.3">
      <c r="A12" s="8"/>
      <c r="B12" s="117" t="s">
        <v>309</v>
      </c>
      <c r="C12" s="118" t="s">
        <v>311</v>
      </c>
      <c r="D12" s="119" t="s">
        <v>309</v>
      </c>
      <c r="E12" s="118" t="s">
        <v>311</v>
      </c>
      <c r="H12" s="8"/>
      <c r="I12" s="117" t="s">
        <v>309</v>
      </c>
      <c r="J12" s="118" t="s">
        <v>311</v>
      </c>
      <c r="K12" s="119" t="s">
        <v>309</v>
      </c>
      <c r="L12" s="118" t="s">
        <v>311</v>
      </c>
    </row>
    <row r="13" spans="1:12" x14ac:dyDescent="0.25">
      <c r="A13" s="109" t="s">
        <v>171</v>
      </c>
      <c r="B13" s="115">
        <v>37.5</v>
      </c>
      <c r="C13" s="111">
        <v>1</v>
      </c>
      <c r="D13" s="110">
        <v>34.4</v>
      </c>
      <c r="E13" s="111">
        <v>1.8</v>
      </c>
      <c r="H13" s="109" t="s">
        <v>171</v>
      </c>
      <c r="I13" s="123">
        <v>37</v>
      </c>
      <c r="J13" s="125">
        <v>0.5</v>
      </c>
      <c r="K13" s="124">
        <v>33.5</v>
      </c>
      <c r="L13" s="125">
        <v>1.8</v>
      </c>
    </row>
    <row r="14" spans="1:12" x14ac:dyDescent="0.25">
      <c r="A14" s="109" t="s">
        <v>34</v>
      </c>
      <c r="B14" s="115">
        <v>37</v>
      </c>
      <c r="C14" s="111">
        <v>1</v>
      </c>
      <c r="D14" s="110">
        <v>33.9</v>
      </c>
      <c r="E14" s="111">
        <v>2.7</v>
      </c>
      <c r="H14" s="109" t="s">
        <v>34</v>
      </c>
      <c r="I14" s="115">
        <v>37</v>
      </c>
      <c r="J14" s="111">
        <v>0.4</v>
      </c>
      <c r="K14" s="110">
        <v>34</v>
      </c>
      <c r="L14" s="111">
        <v>2.2000000000000002</v>
      </c>
    </row>
    <row r="15" spans="1:12" ht="15.75" thickBot="1" x14ac:dyDescent="0.3">
      <c r="A15" s="112" t="s">
        <v>191</v>
      </c>
      <c r="B15" s="116">
        <v>37</v>
      </c>
      <c r="C15" s="114">
        <v>0</v>
      </c>
      <c r="D15" s="113">
        <v>32.9</v>
      </c>
      <c r="E15" s="114">
        <v>0.4</v>
      </c>
      <c r="H15" s="112" t="s">
        <v>191</v>
      </c>
      <c r="I15" s="116">
        <v>37</v>
      </c>
      <c r="J15" s="114">
        <v>0</v>
      </c>
      <c r="K15" s="113">
        <v>33.1</v>
      </c>
      <c r="L15" s="114">
        <v>0.4</v>
      </c>
    </row>
    <row r="17" spans="1:12" x14ac:dyDescent="0.25">
      <c r="A17" s="108" t="s">
        <v>321</v>
      </c>
      <c r="B17" s="108">
        <v>2019</v>
      </c>
      <c r="H17" s="108" t="s">
        <v>321</v>
      </c>
      <c r="I17" s="108">
        <v>2019</v>
      </c>
    </row>
    <row r="18" spans="1:12" x14ac:dyDescent="0.25">
      <c r="A18" s="108" t="s">
        <v>310</v>
      </c>
      <c r="B18" s="126" t="s">
        <v>326</v>
      </c>
      <c r="H18" s="108" t="s">
        <v>310</v>
      </c>
      <c r="I18" s="126" t="s">
        <v>326</v>
      </c>
    </row>
    <row r="19" spans="1:12" x14ac:dyDescent="0.25">
      <c r="A19" s="108" t="s">
        <v>315</v>
      </c>
      <c r="B19" s="108" t="s">
        <v>325</v>
      </c>
      <c r="H19" s="108" t="s">
        <v>315</v>
      </c>
      <c r="I19" s="108" t="s">
        <v>325</v>
      </c>
    </row>
    <row r="20" spans="1:12" x14ac:dyDescent="0.25">
      <c r="A20" s="108" t="s">
        <v>316</v>
      </c>
      <c r="B20" s="108" t="s">
        <v>317</v>
      </c>
      <c r="H20" s="108" t="s">
        <v>316</v>
      </c>
      <c r="I20" s="108" t="s">
        <v>317</v>
      </c>
    </row>
    <row r="21" spans="1:12" ht="15.75" thickBot="1" x14ac:dyDescent="0.3"/>
    <row r="22" spans="1:12" ht="15.75" thickBot="1" x14ac:dyDescent="0.3">
      <c r="A22" s="37"/>
      <c r="B22" s="230" t="s">
        <v>320</v>
      </c>
      <c r="C22" s="231"/>
      <c r="D22" s="232" t="s">
        <v>319</v>
      </c>
      <c r="E22" s="231"/>
      <c r="H22" s="37"/>
      <c r="I22" s="230" t="s">
        <v>320</v>
      </c>
      <c r="J22" s="231"/>
      <c r="K22" s="232" t="s">
        <v>319</v>
      </c>
      <c r="L22" s="231"/>
    </row>
    <row r="23" spans="1:12" ht="15.75" thickBot="1" x14ac:dyDescent="0.3">
      <c r="A23" s="3"/>
      <c r="B23" s="120" t="s">
        <v>309</v>
      </c>
      <c r="C23" s="121" t="s">
        <v>311</v>
      </c>
      <c r="D23" s="122" t="s">
        <v>309</v>
      </c>
      <c r="E23" s="121" t="s">
        <v>311</v>
      </c>
      <c r="H23" s="3"/>
      <c r="I23" s="120" t="s">
        <v>309</v>
      </c>
      <c r="J23" s="121" t="s">
        <v>311</v>
      </c>
      <c r="K23" s="122" t="s">
        <v>309</v>
      </c>
      <c r="L23" s="121" t="s">
        <v>311</v>
      </c>
    </row>
    <row r="24" spans="1:12" x14ac:dyDescent="0.25">
      <c r="A24" s="109" t="s">
        <v>171</v>
      </c>
      <c r="B24" s="115">
        <v>39</v>
      </c>
      <c r="C24" s="111">
        <v>1.6</v>
      </c>
      <c r="D24" s="110">
        <v>39.6</v>
      </c>
      <c r="E24" s="111">
        <v>0.8</v>
      </c>
      <c r="H24" s="109" t="s">
        <v>171</v>
      </c>
      <c r="I24" s="123">
        <v>37.5</v>
      </c>
      <c r="J24" s="124">
        <v>1.2</v>
      </c>
      <c r="K24" s="123">
        <v>38.9</v>
      </c>
      <c r="L24" s="125">
        <v>0.9</v>
      </c>
    </row>
    <row r="25" spans="1:12" x14ac:dyDescent="0.25">
      <c r="A25" s="109" t="s">
        <v>34</v>
      </c>
      <c r="B25" s="115">
        <v>37.5</v>
      </c>
      <c r="C25" s="111">
        <v>1.7</v>
      </c>
      <c r="D25" s="110">
        <v>39.5</v>
      </c>
      <c r="E25" s="111">
        <v>1.5</v>
      </c>
      <c r="H25" s="109" t="s">
        <v>34</v>
      </c>
      <c r="I25" s="115">
        <v>37.5</v>
      </c>
      <c r="J25" s="110">
        <v>1.1000000000000001</v>
      </c>
      <c r="K25" s="115">
        <v>39.4</v>
      </c>
      <c r="L25" s="111">
        <v>1.2</v>
      </c>
    </row>
    <row r="26" spans="1:12" ht="15.75" thickBot="1" x14ac:dyDescent="0.3">
      <c r="A26" s="112" t="s">
        <v>191</v>
      </c>
      <c r="B26" s="116">
        <v>37.5</v>
      </c>
      <c r="C26" s="114">
        <v>0</v>
      </c>
      <c r="D26" s="113">
        <v>39.1</v>
      </c>
      <c r="E26" s="114">
        <v>0.2</v>
      </c>
      <c r="H26" s="112" t="s">
        <v>191</v>
      </c>
      <c r="I26" s="116">
        <v>37.5</v>
      </c>
      <c r="J26" s="113">
        <v>0</v>
      </c>
      <c r="K26" s="116">
        <v>39.1</v>
      </c>
      <c r="L26" s="114">
        <v>0.2</v>
      </c>
    </row>
    <row r="30" spans="1:12" s="87" customFormat="1" x14ac:dyDescent="0.25"/>
    <row r="31" spans="1:12" s="87" customFormat="1" x14ac:dyDescent="0.25"/>
    <row r="32" spans="1:12" s="87" customFormat="1" x14ac:dyDescent="0.25"/>
    <row r="33" s="87" customFormat="1" x14ac:dyDescent="0.25"/>
  </sheetData>
  <mergeCells count="8">
    <mergeCell ref="I22:J22"/>
    <mergeCell ref="K22:L22"/>
    <mergeCell ref="B11:C11"/>
    <mergeCell ref="D11:E11"/>
    <mergeCell ref="B22:C22"/>
    <mergeCell ref="D22:E22"/>
    <mergeCell ref="I11:J11"/>
    <mergeCell ref="K11:L1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F8"/>
  <sheetViews>
    <sheetView workbookViewId="0">
      <selection activeCell="C6" sqref="C6"/>
    </sheetView>
  </sheetViews>
  <sheetFormatPr defaultRowHeight="15" x14ac:dyDescent="0.25"/>
  <cols>
    <col min="1" max="1" width="17.7109375" customWidth="1"/>
    <col min="2" max="2" width="10.85546875" bestFit="1" customWidth="1"/>
    <col min="3" max="3" width="8.85546875" bestFit="1" customWidth="1"/>
    <col min="5" max="5" width="16.42578125" bestFit="1" customWidth="1"/>
    <col min="28" max="214" width="8.85546875"/>
  </cols>
  <sheetData>
    <row r="1" spans="1:214" x14ac:dyDescent="0.25">
      <c r="A1" s="127" t="s">
        <v>327</v>
      </c>
    </row>
    <row r="2" spans="1:214" x14ac:dyDescent="0.25">
      <c r="A2" s="127" t="s">
        <v>328</v>
      </c>
    </row>
    <row r="3" spans="1:214" x14ac:dyDescent="0.25">
      <c r="A3" s="127" t="s">
        <v>329</v>
      </c>
    </row>
    <row r="4" spans="1:214" x14ac:dyDescent="0.25">
      <c r="A4" s="140" t="s">
        <v>36</v>
      </c>
    </row>
    <row r="6" spans="1:214" s="152" customFormat="1" ht="12.75" x14ac:dyDescent="0.25">
      <c r="A6" s="158" t="s">
        <v>330</v>
      </c>
      <c r="B6" s="159" t="s">
        <v>332</v>
      </c>
      <c r="C6" s="159" t="s">
        <v>334</v>
      </c>
      <c r="D6" s="159" t="s">
        <v>37</v>
      </c>
      <c r="E6" s="159" t="s">
        <v>333</v>
      </c>
      <c r="F6" s="159">
        <v>1998</v>
      </c>
      <c r="G6" s="159">
        <v>1999</v>
      </c>
      <c r="H6" s="159">
        <v>2000</v>
      </c>
      <c r="I6" s="159">
        <v>2001</v>
      </c>
      <c r="J6" s="159">
        <v>2002</v>
      </c>
      <c r="K6" s="159">
        <v>2003</v>
      </c>
      <c r="L6" s="159">
        <v>2004</v>
      </c>
      <c r="M6" s="159">
        <v>2005</v>
      </c>
      <c r="N6" s="159">
        <v>2006</v>
      </c>
      <c r="O6" s="159">
        <v>2007</v>
      </c>
      <c r="P6" s="159">
        <v>2008</v>
      </c>
      <c r="Q6" s="159">
        <v>2009</v>
      </c>
      <c r="R6" s="159">
        <v>2010</v>
      </c>
      <c r="S6" s="159">
        <v>2011</v>
      </c>
      <c r="T6" s="159">
        <v>2012</v>
      </c>
      <c r="U6" s="159">
        <v>2013</v>
      </c>
      <c r="V6" s="159">
        <v>2014</v>
      </c>
      <c r="W6" s="159">
        <v>2015</v>
      </c>
      <c r="X6" s="159">
        <v>2016</v>
      </c>
      <c r="Y6" s="159">
        <v>2017</v>
      </c>
      <c r="Z6" s="159">
        <v>2018</v>
      </c>
      <c r="AA6" s="160">
        <v>2019</v>
      </c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</row>
    <row r="7" spans="1:214" s="109" customFormat="1" ht="12.75" x14ac:dyDescent="0.25">
      <c r="A7" s="153" t="s">
        <v>191</v>
      </c>
      <c r="B7" s="109" t="s">
        <v>38</v>
      </c>
      <c r="C7" s="109" t="s">
        <v>34</v>
      </c>
      <c r="D7" s="109" t="s">
        <v>304</v>
      </c>
      <c r="E7" s="109" t="s">
        <v>331</v>
      </c>
      <c r="F7" s="109">
        <v>1375</v>
      </c>
      <c r="G7" s="109">
        <v>1361</v>
      </c>
      <c r="H7" s="109">
        <v>1422</v>
      </c>
      <c r="I7" s="109">
        <v>1409</v>
      </c>
      <c r="J7" s="109">
        <v>1450</v>
      </c>
      <c r="K7" s="109">
        <v>1524</v>
      </c>
      <c r="L7" s="109">
        <v>1568</v>
      </c>
      <c r="M7" s="109">
        <v>1603</v>
      </c>
      <c r="N7" s="109">
        <v>1660</v>
      </c>
      <c r="O7" s="109">
        <v>1629</v>
      </c>
      <c r="P7" s="109">
        <v>1558</v>
      </c>
      <c r="Q7" s="109">
        <v>1485</v>
      </c>
      <c r="R7" s="109">
        <v>1534</v>
      </c>
      <c r="S7" s="109">
        <v>1602</v>
      </c>
      <c r="T7" s="109">
        <v>1561</v>
      </c>
      <c r="U7" s="109">
        <v>1612</v>
      </c>
      <c r="V7" s="109">
        <v>1620</v>
      </c>
      <c r="W7" s="109">
        <v>1561</v>
      </c>
      <c r="X7" s="109">
        <v>1511</v>
      </c>
      <c r="Y7" s="109">
        <v>1534</v>
      </c>
      <c r="Z7" s="109">
        <v>1612</v>
      </c>
      <c r="AA7" s="154">
        <v>1663</v>
      </c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</row>
    <row r="8" spans="1:214" s="109" customFormat="1" ht="12.75" x14ac:dyDescent="0.25">
      <c r="A8" s="155" t="s">
        <v>191</v>
      </c>
      <c r="B8" s="156" t="s">
        <v>39</v>
      </c>
      <c r="C8" s="156" t="s">
        <v>171</v>
      </c>
      <c r="D8" s="156" t="s">
        <v>304</v>
      </c>
      <c r="E8" s="156" t="s">
        <v>331</v>
      </c>
      <c r="F8" s="156">
        <v>2366</v>
      </c>
      <c r="G8" s="156">
        <v>2401</v>
      </c>
      <c r="H8" s="156">
        <v>2450</v>
      </c>
      <c r="I8" s="156">
        <v>2452</v>
      </c>
      <c r="J8" s="156">
        <v>2554</v>
      </c>
      <c r="K8" s="156">
        <v>2701</v>
      </c>
      <c r="L8" s="156">
        <v>2795</v>
      </c>
      <c r="M8" s="156">
        <v>2847</v>
      </c>
      <c r="N8" s="156">
        <v>2931</v>
      </c>
      <c r="O8" s="156">
        <v>2991</v>
      </c>
      <c r="P8" s="156">
        <v>2927</v>
      </c>
      <c r="Q8" s="156">
        <v>2694</v>
      </c>
      <c r="R8" s="156">
        <v>2766</v>
      </c>
      <c r="S8" s="156">
        <v>2884</v>
      </c>
      <c r="T8" s="156">
        <v>2820</v>
      </c>
      <c r="U8" s="156">
        <v>2855</v>
      </c>
      <c r="V8" s="156">
        <v>2987</v>
      </c>
      <c r="W8" s="156">
        <v>2951</v>
      </c>
      <c r="X8" s="156">
        <v>2892</v>
      </c>
      <c r="Y8" s="156">
        <v>2994</v>
      </c>
      <c r="Z8" s="156">
        <v>3091</v>
      </c>
      <c r="AA8" s="157">
        <v>3144</v>
      </c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</row>
  </sheetData>
  <hyperlinks>
    <hyperlink ref="A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8"/>
  <sheetViews>
    <sheetView workbookViewId="0">
      <selection activeCell="A7" sqref="A7"/>
    </sheetView>
  </sheetViews>
  <sheetFormatPr defaultRowHeight="15" x14ac:dyDescent="0.25"/>
  <cols>
    <col min="2" max="2" width="8.28515625" customWidth="1"/>
    <col min="3" max="3" width="9.7109375" bestFit="1" customWidth="1"/>
    <col min="5" max="5" width="9.7109375" bestFit="1" customWidth="1"/>
    <col min="6" max="6" width="17.7109375" bestFit="1" customWidth="1"/>
  </cols>
  <sheetData>
    <row r="1" spans="1:6" x14ac:dyDescent="0.25">
      <c r="A1" t="s">
        <v>235</v>
      </c>
    </row>
    <row r="2" spans="1:6" x14ac:dyDescent="0.25">
      <c r="A2" s="1" t="s">
        <v>236</v>
      </c>
    </row>
    <row r="3" spans="1:6" x14ac:dyDescent="0.25">
      <c r="A3" s="128" t="s">
        <v>237</v>
      </c>
    </row>
    <row r="4" spans="1:6" x14ac:dyDescent="0.25">
      <c r="A4" s="129" t="s">
        <v>40</v>
      </c>
    </row>
    <row r="5" spans="1:6" ht="15.75" thickBot="1" x14ac:dyDescent="0.3">
      <c r="A5" s="129"/>
    </row>
    <row r="6" spans="1:6" ht="15.75" thickBot="1" x14ac:dyDescent="0.3">
      <c r="A6" s="134" t="s">
        <v>238</v>
      </c>
      <c r="B6" s="132">
        <v>2015</v>
      </c>
      <c r="C6" s="135" t="s">
        <v>239</v>
      </c>
      <c r="D6" s="132">
        <v>2019</v>
      </c>
      <c r="E6" s="135" t="s">
        <v>240</v>
      </c>
      <c r="F6" s="133" t="s">
        <v>241</v>
      </c>
    </row>
    <row r="7" spans="1:6" x14ac:dyDescent="0.25">
      <c r="A7" s="51" t="s">
        <v>171</v>
      </c>
      <c r="B7" s="136">
        <v>86</v>
      </c>
      <c r="C7" s="137">
        <v>289</v>
      </c>
      <c r="D7" s="136">
        <v>84.8</v>
      </c>
      <c r="E7" s="137">
        <v>288</v>
      </c>
      <c r="F7" s="130">
        <f>(D7-B7)/B7</f>
        <v>-1.3953488372093056E-2</v>
      </c>
    </row>
    <row r="8" spans="1:6" ht="15.75" thickBot="1" x14ac:dyDescent="0.3">
      <c r="A8" s="52" t="s">
        <v>34</v>
      </c>
      <c r="B8" s="138">
        <v>80.400000000000006</v>
      </c>
      <c r="C8" s="139">
        <v>357</v>
      </c>
      <c r="D8" s="138">
        <v>81.3</v>
      </c>
      <c r="E8" s="139">
        <v>342</v>
      </c>
      <c r="F8" s="131">
        <f>(D8-B8)/B8</f>
        <v>1.1194029850746162E-2</v>
      </c>
    </row>
  </sheetData>
  <hyperlinks>
    <hyperlink ref="A4" r:id="rId1" display="http://cforic.org/wp-content/uploads/2019/03/UKCI-2019.pdf"/>
  </hyperlinks>
  <pageMargins left="0.7" right="0.7" top="0.75" bottom="0.75" header="0.3" footer="0.3"/>
  <pageSetup paperSize="9" orientation="portrait" horizontalDpi="4294967293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"/>
  <sheetViews>
    <sheetView workbookViewId="0">
      <selection activeCell="A10" sqref="A10"/>
    </sheetView>
  </sheetViews>
  <sheetFormatPr defaultRowHeight="15" x14ac:dyDescent="0.25"/>
  <cols>
    <col min="2" max="2" width="14" bestFit="1" customWidth="1"/>
    <col min="3" max="6" width="47.42578125" bestFit="1" customWidth="1"/>
  </cols>
  <sheetData>
    <row r="1" spans="1:6" x14ac:dyDescent="0.25">
      <c r="A1" s="1" t="s">
        <v>217</v>
      </c>
    </row>
    <row r="2" spans="1:6" ht="34.15" customHeight="1" thickBot="1" x14ac:dyDescent="0.3">
      <c r="A2" s="236" t="s">
        <v>335</v>
      </c>
      <c r="B2" s="236"/>
      <c r="C2" s="236"/>
      <c r="D2" s="236"/>
      <c r="E2" s="236"/>
    </row>
    <row r="3" spans="1:6" s="54" customFormat="1" ht="13.5" thickBot="1" x14ac:dyDescent="0.3">
      <c r="A3" s="166"/>
      <c r="B3" s="164" t="s">
        <v>336</v>
      </c>
      <c r="C3" s="164" t="s">
        <v>337</v>
      </c>
      <c r="D3" s="164" t="s">
        <v>338</v>
      </c>
      <c r="E3" s="164" t="s">
        <v>339</v>
      </c>
      <c r="F3" s="165" t="s">
        <v>340</v>
      </c>
    </row>
    <row r="4" spans="1:6" s="54" customFormat="1" ht="12.75" x14ac:dyDescent="0.25">
      <c r="A4" s="91" t="s">
        <v>14</v>
      </c>
      <c r="B4" s="54">
        <v>100</v>
      </c>
      <c r="C4" s="54">
        <v>5</v>
      </c>
      <c r="D4" s="54">
        <v>32</v>
      </c>
      <c r="E4" s="54">
        <v>42</v>
      </c>
      <c r="F4" s="161">
        <v>57</v>
      </c>
    </row>
    <row r="5" spans="1:6" s="54" customFormat="1" ht="13.5" thickBot="1" x14ac:dyDescent="0.3">
      <c r="A5" s="92" t="s">
        <v>171</v>
      </c>
      <c r="B5" s="162">
        <v>100</v>
      </c>
      <c r="C5" s="162">
        <v>7</v>
      </c>
      <c r="D5" s="162">
        <v>20</v>
      </c>
      <c r="E5" s="162">
        <v>40</v>
      </c>
      <c r="F5" s="163">
        <v>56</v>
      </c>
    </row>
  </sheetData>
  <mergeCells count="1">
    <mergeCell ref="A2:E2"/>
  </mergeCells>
  <hyperlinks>
    <hyperlink ref="A2" r:id="rId1" display="https://statswales.gov.wales/Catalogue/Community-Safety-and-Social-Inclusion/Welsh-Index-of-Multiple-Deprivation/WIMD-2019/localauthorityanalysis"/>
  </hyperlinks>
  <pageMargins left="0.7" right="0.7" top="0.75" bottom="0.75" header="0.3" footer="0.3"/>
  <pageSetup paperSize="9" orientation="portrait" horizontalDpi="4294967293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6"/>
  <sheetViews>
    <sheetView workbookViewId="0">
      <selection activeCell="F3" sqref="F3"/>
    </sheetView>
  </sheetViews>
  <sheetFormatPr defaultRowHeight="15" x14ac:dyDescent="0.25"/>
  <cols>
    <col min="2" max="2" width="10.140625" bestFit="1" customWidth="1"/>
    <col min="3" max="3" width="12.7109375" bestFit="1" customWidth="1"/>
    <col min="4" max="4" width="12.28515625" bestFit="1" customWidth="1"/>
    <col min="5" max="5" width="10.140625" bestFit="1" customWidth="1"/>
    <col min="6" max="6" width="16" customWidth="1"/>
  </cols>
  <sheetData>
    <row r="1" spans="1:6" x14ac:dyDescent="0.25">
      <c r="A1" s="1" t="s">
        <v>341</v>
      </c>
    </row>
    <row r="2" spans="1:6" ht="15.75" thickBot="1" x14ac:dyDescent="0.3">
      <c r="A2" t="s">
        <v>342</v>
      </c>
    </row>
    <row r="3" spans="1:6" s="18" customFormat="1" ht="60.75" thickBot="1" x14ac:dyDescent="0.3">
      <c r="A3" s="141"/>
      <c r="B3" s="142" t="s">
        <v>345</v>
      </c>
      <c r="C3" s="142" t="s">
        <v>346</v>
      </c>
      <c r="D3" s="142" t="s">
        <v>343</v>
      </c>
      <c r="E3" s="142" t="s">
        <v>344</v>
      </c>
      <c r="F3" s="143" t="s">
        <v>347</v>
      </c>
    </row>
    <row r="4" spans="1:6" x14ac:dyDescent="0.25">
      <c r="A4" s="7" t="s">
        <v>171</v>
      </c>
      <c r="B4" s="13">
        <v>0.21907203281209947</v>
      </c>
      <c r="C4" s="13">
        <v>0.43945996752969324</v>
      </c>
      <c r="D4" s="13">
        <v>0.26547039220712637</v>
      </c>
      <c r="E4" s="13">
        <v>5.7797146030932237E-2</v>
      </c>
      <c r="F4" s="14">
        <v>1.8200461420148681E-2</v>
      </c>
    </row>
    <row r="5" spans="1:6" x14ac:dyDescent="0.25">
      <c r="A5" s="7" t="s">
        <v>34</v>
      </c>
      <c r="B5" s="13">
        <v>0.23595680614681758</v>
      </c>
      <c r="C5" s="13">
        <v>0.43453431627037692</v>
      </c>
      <c r="D5" s="13">
        <v>0.2487540234658914</v>
      </c>
      <c r="E5" s="13">
        <v>6.0222199148582699E-2</v>
      </c>
      <c r="F5" s="14">
        <v>2.053265496833143E-2</v>
      </c>
    </row>
    <row r="6" spans="1:6" ht="15.75" thickBot="1" x14ac:dyDescent="0.3">
      <c r="A6" s="8" t="s">
        <v>191</v>
      </c>
      <c r="B6" s="15">
        <v>0.22915828648105899</v>
      </c>
      <c r="C6" s="15">
        <v>0.42978146523003419</v>
      </c>
      <c r="D6" s="15">
        <v>0.25798356613616891</v>
      </c>
      <c r="E6" s="15">
        <v>6.1346796901148096E-2</v>
      </c>
      <c r="F6" s="16">
        <v>2.1729885251589805E-2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17"/>
  <sheetViews>
    <sheetView tabSelected="1" workbookViewId="0">
      <selection activeCell="D16" sqref="D16"/>
    </sheetView>
  </sheetViews>
  <sheetFormatPr defaultRowHeight="15" x14ac:dyDescent="0.25"/>
  <cols>
    <col min="2" max="2" width="20.85546875" customWidth="1"/>
    <col min="3" max="3" width="9.7109375" bestFit="1" customWidth="1"/>
  </cols>
  <sheetData>
    <row r="1" spans="1:3" x14ac:dyDescent="0.25">
      <c r="A1" s="1" t="s">
        <v>41</v>
      </c>
    </row>
    <row r="2" spans="1:3" x14ac:dyDescent="0.25">
      <c r="A2" s="140" t="s">
        <v>42</v>
      </c>
    </row>
    <row r="3" spans="1:3" x14ac:dyDescent="0.25">
      <c r="A3" t="s">
        <v>43</v>
      </c>
    </row>
    <row r="4" spans="1:3" ht="15.75" thickBot="1" x14ac:dyDescent="0.3"/>
    <row r="5" spans="1:3" s="18" customFormat="1" ht="26.25" thickBot="1" x14ac:dyDescent="0.3">
      <c r="A5" s="167" t="s">
        <v>44</v>
      </c>
      <c r="B5" s="170" t="s">
        <v>45</v>
      </c>
    </row>
    <row r="6" spans="1:3" ht="15.75" thickBot="1" x14ac:dyDescent="0.3">
      <c r="A6" s="168" t="s">
        <v>15</v>
      </c>
      <c r="B6" s="171">
        <v>195774</v>
      </c>
    </row>
    <row r="7" spans="1:3" ht="15.75" thickBot="1" x14ac:dyDescent="0.3">
      <c r="A7" s="168" t="s">
        <v>34</v>
      </c>
      <c r="B7" s="169">
        <v>188433</v>
      </c>
    </row>
    <row r="8" spans="1:3" ht="24.75" thickBot="1" x14ac:dyDescent="0.3">
      <c r="A8" s="168" t="s">
        <v>46</v>
      </c>
      <c r="B8" s="169">
        <v>209822</v>
      </c>
    </row>
    <row r="10" spans="1:3" x14ac:dyDescent="0.25">
      <c r="A10" s="144" t="s">
        <v>35</v>
      </c>
    </row>
    <row r="11" spans="1:3" x14ac:dyDescent="0.25">
      <c r="A11" s="144" t="s">
        <v>47</v>
      </c>
    </row>
    <row r="12" spans="1:3" x14ac:dyDescent="0.25">
      <c r="A12" t="s">
        <v>48</v>
      </c>
    </row>
    <row r="13" spans="1:3" x14ac:dyDescent="0.25">
      <c r="A13" t="s">
        <v>49</v>
      </c>
    </row>
    <row r="14" spans="1:3" ht="15.75" thickBot="1" x14ac:dyDescent="0.3"/>
    <row r="15" spans="1:3" ht="15.75" thickBot="1" x14ac:dyDescent="0.3">
      <c r="A15" s="167" t="s">
        <v>44</v>
      </c>
      <c r="B15" s="172">
        <v>2015</v>
      </c>
      <c r="C15" s="27">
        <v>2019</v>
      </c>
    </row>
    <row r="16" spans="1:3" ht="15.75" thickBot="1" x14ac:dyDescent="0.3">
      <c r="A16" s="174" t="s">
        <v>15</v>
      </c>
      <c r="B16" s="173">
        <v>120000</v>
      </c>
      <c r="C16" s="178">
        <v>153000</v>
      </c>
    </row>
    <row r="17" spans="1:3" ht="15.75" thickBot="1" x14ac:dyDescent="0.3">
      <c r="A17" s="175" t="s">
        <v>34</v>
      </c>
      <c r="B17" s="176">
        <v>111000</v>
      </c>
      <c r="C17" s="177">
        <v>150000</v>
      </c>
    </row>
  </sheetData>
  <hyperlinks>
    <hyperlink ref="A2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9"/>
  <sheetViews>
    <sheetView workbookViewId="0">
      <selection activeCell="A3" sqref="A3"/>
    </sheetView>
  </sheetViews>
  <sheetFormatPr defaultRowHeight="15" x14ac:dyDescent="0.25"/>
  <cols>
    <col min="2" max="2" width="14.85546875" bestFit="1" customWidth="1"/>
    <col min="3" max="3" width="18.28515625" bestFit="1" customWidth="1"/>
  </cols>
  <sheetData>
    <row r="1" spans="1:3" x14ac:dyDescent="0.25">
      <c r="A1" s="140" t="s">
        <v>50</v>
      </c>
    </row>
    <row r="2" spans="1:3" ht="15" customHeight="1" x14ac:dyDescent="0.25">
      <c r="A2" s="1" t="s">
        <v>51</v>
      </c>
    </row>
    <row r="3" spans="1:3" ht="15" customHeight="1" x14ac:dyDescent="0.25">
      <c r="A3" s="1" t="s">
        <v>52</v>
      </c>
    </row>
    <row r="4" spans="1:3" ht="15.75" thickBot="1" x14ac:dyDescent="0.3"/>
    <row r="5" spans="1:3" ht="30" customHeight="1" thickBot="1" x14ac:dyDescent="0.3">
      <c r="A5" s="37"/>
      <c r="B5" s="237" t="s">
        <v>53</v>
      </c>
      <c r="C5" s="238"/>
    </row>
    <row r="6" spans="1:3" ht="17.45" customHeight="1" thickBot="1" x14ac:dyDescent="0.3">
      <c r="A6" s="3"/>
      <c r="B6" s="44" t="s">
        <v>54</v>
      </c>
      <c r="C6" s="12" t="s">
        <v>55</v>
      </c>
    </row>
    <row r="7" spans="1:3" x14ac:dyDescent="0.25">
      <c r="A7" s="2" t="s">
        <v>15</v>
      </c>
      <c r="B7" s="7">
        <v>311</v>
      </c>
      <c r="C7" s="24">
        <v>410</v>
      </c>
    </row>
    <row r="8" spans="1:3" x14ac:dyDescent="0.25">
      <c r="A8" s="2" t="s">
        <v>34</v>
      </c>
      <c r="B8" s="7">
        <v>436</v>
      </c>
      <c r="C8" s="24">
        <v>342</v>
      </c>
    </row>
    <row r="9" spans="1:3" ht="15.75" thickBot="1" x14ac:dyDescent="0.3">
      <c r="A9" s="3" t="s">
        <v>16</v>
      </c>
      <c r="B9" s="8">
        <v>5974</v>
      </c>
      <c r="C9" s="25">
        <v>5777</v>
      </c>
    </row>
  </sheetData>
  <mergeCells count="1">
    <mergeCell ref="B5:C5"/>
  </mergeCells>
  <hyperlinks>
    <hyperlink ref="A1" r:id="rId1" display="https://gov.wales/sites/default/files/statistics-and-research/2019-06/new-house-building-april-2018-to-march-2019-995.pdf"/>
  </hyperlinks>
  <pageMargins left="0.7" right="0.7" top="0.75" bottom="0.75" header="0.3" footer="0.3"/>
  <pageSetup paperSize="9" orientation="portrait" horizontalDpi="4294967293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7"/>
  <sheetViews>
    <sheetView workbookViewId="0">
      <selection activeCell="F30" sqref="F30"/>
    </sheetView>
  </sheetViews>
  <sheetFormatPr defaultRowHeight="15" x14ac:dyDescent="0.25"/>
  <cols>
    <col min="4" max="4" width="20.140625" bestFit="1" customWidth="1"/>
    <col min="5" max="5" width="12.28515625" bestFit="1" customWidth="1"/>
    <col min="6" max="6" width="24.7109375" bestFit="1" customWidth="1"/>
  </cols>
  <sheetData>
    <row r="1" spans="1:21" ht="26.25" customHeight="1" x14ac:dyDescent="0.25">
      <c r="A1" s="197" t="s">
        <v>56</v>
      </c>
      <c r="B1" s="198"/>
      <c r="C1" s="198"/>
      <c r="D1" s="198"/>
      <c r="E1" s="198"/>
      <c r="F1" s="198"/>
    </row>
    <row r="2" spans="1:21" ht="24" customHeight="1" x14ac:dyDescent="0.25">
      <c r="A2" s="199" t="s">
        <v>57</v>
      </c>
      <c r="B2" s="198"/>
      <c r="C2" s="198"/>
      <c r="D2" s="198"/>
      <c r="E2" s="198"/>
      <c r="F2" s="198"/>
    </row>
    <row r="3" spans="1:21" ht="22.5" customHeight="1" x14ac:dyDescent="0.25">
      <c r="A3" s="199" t="s">
        <v>58</v>
      </c>
      <c r="B3" s="198"/>
      <c r="C3" s="198"/>
      <c r="D3" s="198"/>
      <c r="E3" s="198"/>
      <c r="F3" s="198"/>
    </row>
    <row r="4" spans="1:21" ht="15" customHeight="1" x14ac:dyDescent="0.25">
      <c r="A4" s="199" t="s">
        <v>59</v>
      </c>
      <c r="B4" s="198"/>
      <c r="C4" s="198"/>
      <c r="D4" s="198"/>
      <c r="E4" s="198"/>
      <c r="F4" s="198"/>
    </row>
    <row r="5" spans="1:21" ht="15.75" thickBot="1" x14ac:dyDescent="0.3">
      <c r="A5" s="200"/>
      <c r="B5" s="200"/>
      <c r="C5" s="200"/>
    </row>
    <row r="6" spans="1:21" ht="15.75" thickBot="1" x14ac:dyDescent="0.3">
      <c r="A6" s="202" t="s">
        <v>60</v>
      </c>
      <c r="B6" s="203" t="s">
        <v>61</v>
      </c>
      <c r="C6" s="203" t="s">
        <v>62</v>
      </c>
      <c r="D6" s="203" t="s">
        <v>63</v>
      </c>
      <c r="E6" s="203" t="s">
        <v>64</v>
      </c>
      <c r="F6" s="204" t="s">
        <v>65</v>
      </c>
      <c r="G6" s="205" t="s">
        <v>66</v>
      </c>
      <c r="H6" s="205" t="s">
        <v>67</v>
      </c>
      <c r="I6" s="205" t="s">
        <v>68</v>
      </c>
      <c r="J6" s="205" t="s">
        <v>69</v>
      </c>
      <c r="K6" s="205" t="s">
        <v>70</v>
      </c>
      <c r="L6" s="205" t="s">
        <v>71</v>
      </c>
      <c r="M6" s="205" t="s">
        <v>72</v>
      </c>
      <c r="N6" s="205" t="s">
        <v>73</v>
      </c>
      <c r="O6" s="205" t="s">
        <v>74</v>
      </c>
      <c r="P6" s="205" t="s">
        <v>75</v>
      </c>
      <c r="Q6" s="205" t="s">
        <v>76</v>
      </c>
      <c r="R6" s="205" t="s">
        <v>77</v>
      </c>
      <c r="S6" s="205" t="s">
        <v>78</v>
      </c>
      <c r="T6" s="205" t="s">
        <v>79</v>
      </c>
      <c r="U6" s="206" t="s">
        <v>80</v>
      </c>
    </row>
    <row r="7" spans="1:21" ht="15" customHeight="1" x14ac:dyDescent="0.25">
      <c r="A7" s="207">
        <v>343</v>
      </c>
      <c r="B7" s="208">
        <v>3809</v>
      </c>
      <c r="C7" s="208" t="s">
        <v>81</v>
      </c>
      <c r="D7" s="208" t="s">
        <v>15</v>
      </c>
      <c r="E7" s="208" t="s">
        <v>82</v>
      </c>
      <c r="F7" s="201" t="s">
        <v>83</v>
      </c>
      <c r="G7" s="209">
        <v>1056552.19</v>
      </c>
      <c r="H7" s="209">
        <v>1170507</v>
      </c>
      <c r="I7" s="209">
        <v>1343580</v>
      </c>
      <c r="J7" s="209">
        <v>1504498</v>
      </c>
      <c r="K7" s="209">
        <v>1534664</v>
      </c>
      <c r="L7" s="209">
        <v>1604944</v>
      </c>
      <c r="M7" s="209">
        <v>1578766</v>
      </c>
      <c r="N7" s="209">
        <v>1547098</v>
      </c>
      <c r="O7" s="209">
        <v>1669880</v>
      </c>
      <c r="P7" s="209">
        <v>1518220</v>
      </c>
      <c r="Q7" s="209">
        <v>1540674</v>
      </c>
      <c r="R7" s="209">
        <v>1524162</v>
      </c>
      <c r="S7" s="209">
        <v>1526620</v>
      </c>
      <c r="T7" s="209">
        <v>1559076</v>
      </c>
      <c r="U7" s="210">
        <v>1508294</v>
      </c>
    </row>
    <row r="8" spans="1:21" ht="15" customHeight="1" x14ac:dyDescent="0.25">
      <c r="A8" s="207">
        <v>946</v>
      </c>
      <c r="B8" s="208">
        <v>3961</v>
      </c>
      <c r="C8" s="208" t="s">
        <v>84</v>
      </c>
      <c r="D8" s="208" t="s">
        <v>85</v>
      </c>
      <c r="E8" s="208" t="s">
        <v>82</v>
      </c>
      <c r="F8" s="201" t="s">
        <v>83</v>
      </c>
      <c r="G8" s="209">
        <v>14738.7</v>
      </c>
      <c r="H8" s="209">
        <v>14233</v>
      </c>
      <c r="I8" s="209">
        <v>17861</v>
      </c>
      <c r="J8" s="209">
        <v>20882</v>
      </c>
      <c r="K8" s="209">
        <v>19834</v>
      </c>
      <c r="L8" s="209">
        <v>17064</v>
      </c>
      <c r="M8" s="209">
        <v>17836</v>
      </c>
      <c r="N8" s="209">
        <v>19152</v>
      </c>
      <c r="O8" s="209">
        <v>26292</v>
      </c>
      <c r="P8" s="209">
        <v>14810</v>
      </c>
      <c r="Q8" s="209">
        <v>12796</v>
      </c>
      <c r="R8" s="209">
        <v>12036</v>
      </c>
      <c r="S8" s="209">
        <v>12472</v>
      </c>
      <c r="T8" s="209">
        <v>12182</v>
      </c>
      <c r="U8" s="210">
        <v>12756</v>
      </c>
    </row>
    <row r="9" spans="1:21" ht="15" customHeight="1" x14ac:dyDescent="0.25">
      <c r="A9" s="207">
        <v>1522</v>
      </c>
      <c r="B9" s="208">
        <v>3963</v>
      </c>
      <c r="C9" s="208" t="s">
        <v>86</v>
      </c>
      <c r="D9" s="208" t="s">
        <v>87</v>
      </c>
      <c r="E9" s="208" t="s">
        <v>82</v>
      </c>
      <c r="F9" s="201" t="s">
        <v>83</v>
      </c>
      <c r="G9" s="209">
        <v>139404.9</v>
      </c>
      <c r="H9" s="209">
        <v>159761</v>
      </c>
      <c r="I9" s="209">
        <v>157943</v>
      </c>
      <c r="J9" s="209">
        <v>172322</v>
      </c>
      <c r="K9" s="209">
        <v>175816</v>
      </c>
      <c r="L9" s="209">
        <v>189008</v>
      </c>
      <c r="M9" s="209">
        <v>191084</v>
      </c>
      <c r="N9" s="209">
        <v>170660</v>
      </c>
      <c r="O9" s="209">
        <v>218644</v>
      </c>
      <c r="P9" s="209">
        <v>188460</v>
      </c>
      <c r="Q9" s="209">
        <v>184906</v>
      </c>
      <c r="R9" s="209">
        <v>190718</v>
      </c>
      <c r="S9" s="209">
        <v>191530</v>
      </c>
      <c r="T9" s="209">
        <v>183480</v>
      </c>
      <c r="U9" s="210">
        <v>178344</v>
      </c>
    </row>
    <row r="10" spans="1:21" ht="15" customHeight="1" x14ac:dyDescent="0.25">
      <c r="A10" s="207">
        <v>1523</v>
      </c>
      <c r="B10" s="208">
        <v>3962</v>
      </c>
      <c r="C10" s="208" t="s">
        <v>88</v>
      </c>
      <c r="D10" s="208" t="s">
        <v>89</v>
      </c>
      <c r="E10" s="208" t="s">
        <v>82</v>
      </c>
      <c r="F10" s="201" t="s">
        <v>83</v>
      </c>
      <c r="G10" s="209">
        <v>3225.3</v>
      </c>
      <c r="H10" s="209">
        <v>3502</v>
      </c>
      <c r="I10" s="209">
        <v>4613</v>
      </c>
      <c r="J10" s="209">
        <v>4364</v>
      </c>
      <c r="K10" s="209">
        <v>4898</v>
      </c>
      <c r="L10" s="209">
        <v>3936</v>
      </c>
      <c r="M10" s="209">
        <v>4356</v>
      </c>
      <c r="N10" s="209">
        <v>2706</v>
      </c>
      <c r="O10" s="209">
        <v>3930</v>
      </c>
      <c r="P10" s="209">
        <v>2752</v>
      </c>
      <c r="Q10" s="209">
        <v>4426</v>
      </c>
      <c r="R10" s="209">
        <v>3090</v>
      </c>
      <c r="S10" s="209">
        <v>5494</v>
      </c>
      <c r="T10" s="209">
        <v>5412</v>
      </c>
      <c r="U10" s="210">
        <v>6868</v>
      </c>
    </row>
    <row r="11" spans="1:21" ht="15" customHeight="1" x14ac:dyDescent="0.25">
      <c r="A11" s="207">
        <v>1810</v>
      </c>
      <c r="B11" s="208">
        <v>3851</v>
      </c>
      <c r="C11" s="208" t="s">
        <v>90</v>
      </c>
      <c r="D11" s="208" t="s">
        <v>91</v>
      </c>
      <c r="E11" s="208" t="s">
        <v>82</v>
      </c>
      <c r="F11" s="201" t="s">
        <v>83</v>
      </c>
      <c r="G11" s="209">
        <v>160712.67000000001</v>
      </c>
      <c r="H11" s="209">
        <v>177303</v>
      </c>
      <c r="I11" s="209">
        <v>193876</v>
      </c>
      <c r="J11" s="209">
        <v>205404</v>
      </c>
      <c r="K11" s="209">
        <v>201400</v>
      </c>
      <c r="L11" s="209">
        <v>215196</v>
      </c>
      <c r="M11" s="209">
        <v>230812</v>
      </c>
      <c r="N11" s="209">
        <v>225396</v>
      </c>
      <c r="O11" s="209">
        <v>296662</v>
      </c>
      <c r="P11" s="209">
        <v>239112</v>
      </c>
      <c r="Q11" s="209">
        <v>236902</v>
      </c>
      <c r="R11" s="209">
        <v>233420</v>
      </c>
      <c r="S11" s="209">
        <v>238180</v>
      </c>
      <c r="T11" s="209">
        <v>235506</v>
      </c>
      <c r="U11" s="210">
        <v>219336</v>
      </c>
    </row>
    <row r="12" spans="1:21" ht="15" customHeight="1" x14ac:dyDescent="0.25">
      <c r="A12" s="207">
        <v>1909</v>
      </c>
      <c r="B12" s="208">
        <v>4185</v>
      </c>
      <c r="C12" s="208" t="s">
        <v>92</v>
      </c>
      <c r="D12" s="208" t="s">
        <v>93</v>
      </c>
      <c r="E12" s="208" t="s">
        <v>82</v>
      </c>
      <c r="F12" s="201" t="s">
        <v>83</v>
      </c>
      <c r="G12" s="209">
        <v>48397.45</v>
      </c>
      <c r="H12" s="209">
        <v>43520</v>
      </c>
      <c r="I12" s="209">
        <v>47431</v>
      </c>
      <c r="J12" s="209">
        <v>55028</v>
      </c>
      <c r="K12" s="209">
        <v>61078</v>
      </c>
      <c r="L12" s="209">
        <v>76840</v>
      </c>
      <c r="M12" s="209">
        <v>87650</v>
      </c>
      <c r="N12" s="209">
        <v>104166</v>
      </c>
      <c r="O12" s="209">
        <v>156262</v>
      </c>
      <c r="P12" s="209">
        <v>113602</v>
      </c>
      <c r="Q12" s="209">
        <v>120732</v>
      </c>
      <c r="R12" s="209">
        <v>118910</v>
      </c>
      <c r="S12" s="209">
        <v>125410</v>
      </c>
      <c r="T12" s="209">
        <v>124842</v>
      </c>
      <c r="U12" s="210">
        <v>125954</v>
      </c>
    </row>
    <row r="13" spans="1:21" ht="15" customHeight="1" x14ac:dyDescent="0.25">
      <c r="A13" s="207">
        <v>2037</v>
      </c>
      <c r="B13" s="208">
        <v>4270</v>
      </c>
      <c r="C13" s="208" t="s">
        <v>94</v>
      </c>
      <c r="D13" s="208" t="s">
        <v>95</v>
      </c>
      <c r="E13" s="208" t="s">
        <v>82</v>
      </c>
      <c r="F13" s="201" t="s">
        <v>83</v>
      </c>
      <c r="G13" s="209">
        <v>27523.59</v>
      </c>
      <c r="H13" s="209">
        <v>32406</v>
      </c>
      <c r="I13" s="209">
        <v>33876</v>
      </c>
      <c r="J13" s="209">
        <v>38776</v>
      </c>
      <c r="K13" s="209">
        <v>39984</v>
      </c>
      <c r="L13" s="209">
        <v>41278</v>
      </c>
      <c r="M13" s="209">
        <v>45532</v>
      </c>
      <c r="N13" s="209">
        <v>50712</v>
      </c>
      <c r="O13" s="209">
        <v>78192</v>
      </c>
      <c r="P13" s="209">
        <v>61516</v>
      </c>
      <c r="Q13" s="209">
        <v>62970</v>
      </c>
      <c r="R13" s="209">
        <v>60192</v>
      </c>
      <c r="S13" s="209">
        <v>58826</v>
      </c>
      <c r="T13" s="209">
        <v>59648</v>
      </c>
      <c r="U13" s="210">
        <v>51922</v>
      </c>
    </row>
    <row r="14" spans="1:21" ht="15" customHeight="1" x14ac:dyDescent="0.25">
      <c r="A14" s="207">
        <v>2355</v>
      </c>
      <c r="B14" s="208">
        <v>4271</v>
      </c>
      <c r="C14" s="208" t="s">
        <v>96</v>
      </c>
      <c r="D14" s="208" t="s">
        <v>97</v>
      </c>
      <c r="E14" s="208" t="s">
        <v>82</v>
      </c>
      <c r="F14" s="201" t="s">
        <v>83</v>
      </c>
      <c r="G14" s="209">
        <v>28869.200000000001</v>
      </c>
      <c r="H14" s="209">
        <v>30919</v>
      </c>
      <c r="I14" s="209">
        <v>28371</v>
      </c>
      <c r="J14" s="209">
        <v>29572</v>
      </c>
      <c r="K14" s="209">
        <v>30238</v>
      </c>
      <c r="L14" s="209">
        <v>36110</v>
      </c>
      <c r="M14" s="209">
        <v>36668</v>
      </c>
      <c r="N14" s="209">
        <v>41220</v>
      </c>
      <c r="O14" s="209">
        <v>56864</v>
      </c>
      <c r="P14" s="209">
        <v>43400</v>
      </c>
      <c r="Q14" s="209">
        <v>41222</v>
      </c>
      <c r="R14" s="209">
        <v>47226</v>
      </c>
      <c r="S14" s="209">
        <v>48888</v>
      </c>
      <c r="T14" s="209">
        <v>48478</v>
      </c>
      <c r="U14" s="210">
        <v>51052</v>
      </c>
    </row>
    <row r="15" spans="1:21" ht="16.899999999999999" customHeight="1" x14ac:dyDescent="0.25">
      <c r="A15" s="207">
        <v>2552</v>
      </c>
      <c r="B15" s="208">
        <v>3965</v>
      </c>
      <c r="C15" s="208" t="s">
        <v>98</v>
      </c>
      <c r="D15" s="208" t="s">
        <v>99</v>
      </c>
      <c r="E15" s="208" t="s">
        <v>82</v>
      </c>
      <c r="F15" s="201" t="s">
        <v>83</v>
      </c>
      <c r="G15" s="209">
        <v>9670.26</v>
      </c>
      <c r="H15" s="209">
        <v>11449</v>
      </c>
      <c r="I15" s="209">
        <v>12797</v>
      </c>
      <c r="J15" s="209">
        <v>13718</v>
      </c>
      <c r="K15" s="209">
        <v>10396</v>
      </c>
      <c r="L15" s="209">
        <v>12162</v>
      </c>
      <c r="M15" s="209">
        <v>11662</v>
      </c>
      <c r="N15" s="209">
        <v>12752</v>
      </c>
      <c r="O15" s="209">
        <v>17762</v>
      </c>
      <c r="P15" s="209">
        <v>19708</v>
      </c>
      <c r="Q15" s="209">
        <v>22446</v>
      </c>
      <c r="R15" s="209">
        <v>25414</v>
      </c>
      <c r="S15" s="209">
        <v>26250</v>
      </c>
      <c r="T15" s="209">
        <v>27872</v>
      </c>
      <c r="U15" s="210">
        <v>28126</v>
      </c>
    </row>
    <row r="16" spans="1:21" ht="15" customHeight="1" x14ac:dyDescent="0.25">
      <c r="A16" s="207">
        <v>654</v>
      </c>
      <c r="B16" s="208">
        <v>3738</v>
      </c>
      <c r="C16" s="208" t="s">
        <v>100</v>
      </c>
      <c r="D16" s="208" t="s">
        <v>101</v>
      </c>
      <c r="E16" s="208" t="s">
        <v>82</v>
      </c>
      <c r="F16" s="201" t="s">
        <v>102</v>
      </c>
      <c r="G16" s="209">
        <v>177414.39</v>
      </c>
      <c r="H16" s="209">
        <v>210173</v>
      </c>
      <c r="I16" s="209">
        <v>242354</v>
      </c>
      <c r="J16" s="209">
        <v>263034</v>
      </c>
      <c r="K16" s="209">
        <v>309252</v>
      </c>
      <c r="L16" s="209">
        <v>317582</v>
      </c>
      <c r="M16" s="209">
        <v>327702</v>
      </c>
      <c r="N16" s="209">
        <v>336162</v>
      </c>
      <c r="O16" s="209">
        <v>347888</v>
      </c>
      <c r="P16" s="209">
        <v>353592</v>
      </c>
      <c r="Q16" s="209">
        <v>375614</v>
      </c>
      <c r="R16" s="209">
        <v>386224</v>
      </c>
      <c r="S16" s="209">
        <v>399758</v>
      </c>
      <c r="T16" s="209">
        <v>400116</v>
      </c>
      <c r="U16" s="210">
        <v>412670</v>
      </c>
    </row>
    <row r="17" spans="1:21" ht="15" customHeight="1" thickBot="1" x14ac:dyDescent="0.3">
      <c r="A17" s="211">
        <v>1869</v>
      </c>
      <c r="B17" s="212">
        <v>3744</v>
      </c>
      <c r="C17" s="212" t="s">
        <v>103</v>
      </c>
      <c r="D17" s="212" t="s">
        <v>104</v>
      </c>
      <c r="E17" s="212" t="s">
        <v>82</v>
      </c>
      <c r="F17" s="213" t="s">
        <v>102</v>
      </c>
      <c r="G17" s="214">
        <v>36922.22</v>
      </c>
      <c r="H17" s="214">
        <v>33410</v>
      </c>
      <c r="I17" s="214">
        <v>35176</v>
      </c>
      <c r="J17" s="214">
        <v>34688</v>
      </c>
      <c r="K17" s="214">
        <v>39252</v>
      </c>
      <c r="L17" s="214">
        <v>40590</v>
      </c>
      <c r="M17" s="214">
        <v>49180</v>
      </c>
      <c r="N17" s="214">
        <v>54878</v>
      </c>
      <c r="O17" s="214">
        <v>58100</v>
      </c>
      <c r="P17" s="214">
        <v>58504</v>
      </c>
      <c r="Q17" s="214">
        <v>67700</v>
      </c>
      <c r="R17" s="214">
        <v>71832</v>
      </c>
      <c r="S17" s="214">
        <v>77030</v>
      </c>
      <c r="T17" s="214">
        <v>82016</v>
      </c>
      <c r="U17" s="215">
        <v>87170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132"/>
  <sheetViews>
    <sheetView topLeftCell="P1" workbookViewId="0">
      <selection activeCell="Q7" sqref="Q7"/>
    </sheetView>
  </sheetViews>
  <sheetFormatPr defaultRowHeight="15" x14ac:dyDescent="0.25"/>
  <cols>
    <col min="3" max="4" width="13.5703125" bestFit="1" customWidth="1"/>
  </cols>
  <sheetData>
    <row r="1" spans="1:36" x14ac:dyDescent="0.25">
      <c r="A1" s="216" t="s">
        <v>105</v>
      </c>
      <c r="B1" s="216" t="s">
        <v>175</v>
      </c>
      <c r="C1" s="216" t="s">
        <v>106</v>
      </c>
      <c r="D1" s="216" t="s">
        <v>176</v>
      </c>
      <c r="E1" s="216" t="s">
        <v>183</v>
      </c>
      <c r="F1" s="216" t="s">
        <v>177</v>
      </c>
      <c r="G1" s="216" t="s">
        <v>178</v>
      </c>
      <c r="H1" s="216" t="s">
        <v>179</v>
      </c>
      <c r="I1" s="216" t="s">
        <v>181</v>
      </c>
      <c r="J1" s="216" t="s">
        <v>184</v>
      </c>
      <c r="K1" s="216" t="s">
        <v>107</v>
      </c>
      <c r="L1" s="216" t="s">
        <v>186</v>
      </c>
      <c r="M1" s="216" t="s">
        <v>185</v>
      </c>
      <c r="N1" s="216" t="s">
        <v>187</v>
      </c>
      <c r="O1" s="216" t="s">
        <v>188</v>
      </c>
      <c r="P1" s="216">
        <v>2000</v>
      </c>
      <c r="Q1" s="216">
        <v>2001</v>
      </c>
      <c r="R1" s="216">
        <v>2002</v>
      </c>
      <c r="S1" s="216">
        <v>2003</v>
      </c>
      <c r="T1" s="216">
        <v>2004</v>
      </c>
      <c r="U1" s="216">
        <v>2005</v>
      </c>
      <c r="V1" s="216">
        <v>2006</v>
      </c>
      <c r="W1" s="216">
        <v>2007</v>
      </c>
      <c r="X1" s="216">
        <v>2008</v>
      </c>
      <c r="Y1" s="216">
        <v>2009</v>
      </c>
      <c r="Z1" s="216">
        <v>2010</v>
      </c>
      <c r="AA1" s="216">
        <v>2011</v>
      </c>
      <c r="AB1" s="216">
        <v>2012</v>
      </c>
      <c r="AC1" s="216">
        <v>2013</v>
      </c>
      <c r="AD1" s="216">
        <v>2014</v>
      </c>
      <c r="AE1" s="216">
        <v>2015</v>
      </c>
      <c r="AF1" s="216">
        <v>2016</v>
      </c>
      <c r="AG1" s="216">
        <v>2017</v>
      </c>
      <c r="AH1" s="216">
        <v>2018</v>
      </c>
      <c r="AI1" s="216">
        <v>2019</v>
      </c>
      <c r="AJ1" s="216">
        <v>2020</v>
      </c>
    </row>
    <row r="2" spans="1:36" x14ac:dyDescent="0.25">
      <c r="A2">
        <v>502</v>
      </c>
      <c r="B2">
        <v>4</v>
      </c>
      <c r="C2">
        <v>7</v>
      </c>
      <c r="D2" t="s">
        <v>171</v>
      </c>
      <c r="E2" t="s">
        <v>108</v>
      </c>
      <c r="F2" t="s">
        <v>109</v>
      </c>
      <c r="G2" t="s">
        <v>174</v>
      </c>
      <c r="H2" t="s">
        <v>182</v>
      </c>
      <c r="I2">
        <v>37</v>
      </c>
      <c r="J2">
        <v>280770</v>
      </c>
      <c r="K2">
        <v>182100</v>
      </c>
      <c r="L2">
        <v>51.525188</v>
      </c>
      <c r="M2">
        <v>-3.7200443999999999</v>
      </c>
      <c r="N2">
        <v>2.9</v>
      </c>
      <c r="O2">
        <v>1.8</v>
      </c>
      <c r="P2">
        <v>50589</v>
      </c>
      <c r="Q2">
        <v>53413</v>
      </c>
      <c r="R2">
        <v>52209</v>
      </c>
      <c r="S2">
        <v>54322</v>
      </c>
      <c r="T2">
        <v>60645</v>
      </c>
      <c r="U2">
        <v>62191</v>
      </c>
      <c r="V2">
        <v>60872</v>
      </c>
      <c r="W2">
        <v>63243</v>
      </c>
      <c r="X2">
        <v>59542</v>
      </c>
      <c r="Y2">
        <v>63390</v>
      </c>
      <c r="Z2">
        <v>62508</v>
      </c>
      <c r="AA2">
        <v>63174</v>
      </c>
      <c r="AB2">
        <v>58503</v>
      </c>
      <c r="AC2">
        <v>62789</v>
      </c>
      <c r="AD2">
        <v>67295</v>
      </c>
      <c r="AE2">
        <v>68612</v>
      </c>
      <c r="AF2">
        <v>70404</v>
      </c>
      <c r="AG2">
        <v>71443</v>
      </c>
      <c r="AH2">
        <v>71420</v>
      </c>
      <c r="AI2">
        <v>72278</v>
      </c>
      <c r="AJ2">
        <v>50251</v>
      </c>
    </row>
    <row r="3" spans="1:36" x14ac:dyDescent="0.25">
      <c r="A3">
        <v>569</v>
      </c>
      <c r="B3">
        <v>4</v>
      </c>
      <c r="C3">
        <v>25</v>
      </c>
      <c r="D3" t="s">
        <v>34</v>
      </c>
      <c r="E3" t="s">
        <v>110</v>
      </c>
      <c r="F3" t="s">
        <v>108</v>
      </c>
      <c r="G3" t="s">
        <v>174</v>
      </c>
      <c r="H3" t="s">
        <v>111</v>
      </c>
      <c r="I3" t="s">
        <v>112</v>
      </c>
      <c r="J3">
        <v>328550</v>
      </c>
      <c r="K3">
        <v>200450</v>
      </c>
      <c r="L3">
        <v>51.698228999999998</v>
      </c>
      <c r="M3">
        <v>-3.0352231000000001</v>
      </c>
      <c r="N3">
        <v>1.4</v>
      </c>
      <c r="O3">
        <v>0.87</v>
      </c>
      <c r="P3">
        <v>24441</v>
      </c>
      <c r="Q3">
        <v>24835</v>
      </c>
      <c r="R3">
        <v>24778</v>
      </c>
      <c r="S3">
        <v>33771</v>
      </c>
      <c r="T3">
        <v>33748</v>
      </c>
      <c r="U3">
        <v>33072</v>
      </c>
      <c r="V3">
        <v>36703</v>
      </c>
      <c r="W3">
        <v>35615</v>
      </c>
      <c r="X3">
        <v>35821</v>
      </c>
      <c r="Y3">
        <v>35625</v>
      </c>
      <c r="Z3">
        <v>34976</v>
      </c>
      <c r="AA3">
        <v>34979</v>
      </c>
      <c r="AB3">
        <v>34603</v>
      </c>
      <c r="AC3">
        <v>27282</v>
      </c>
      <c r="AD3">
        <v>27625</v>
      </c>
      <c r="AE3">
        <v>27424</v>
      </c>
      <c r="AF3">
        <v>36428</v>
      </c>
      <c r="AG3">
        <v>35112</v>
      </c>
      <c r="AH3">
        <v>34875</v>
      </c>
      <c r="AI3">
        <v>35183</v>
      </c>
      <c r="AJ3">
        <v>27393</v>
      </c>
    </row>
    <row r="4" spans="1:36" x14ac:dyDescent="0.25">
      <c r="A4">
        <v>621</v>
      </c>
      <c r="B4">
        <v>4</v>
      </c>
      <c r="C4">
        <v>7</v>
      </c>
      <c r="D4" t="s">
        <v>171</v>
      </c>
      <c r="E4" t="s">
        <v>113</v>
      </c>
      <c r="F4" t="s">
        <v>114</v>
      </c>
      <c r="G4" t="s">
        <v>174</v>
      </c>
      <c r="H4" t="s">
        <v>115</v>
      </c>
      <c r="I4" t="s">
        <v>116</v>
      </c>
      <c r="J4">
        <v>290650</v>
      </c>
      <c r="K4">
        <v>179800</v>
      </c>
      <c r="L4">
        <v>51.506519046000001</v>
      </c>
      <c r="M4">
        <v>-3.5769747280000002</v>
      </c>
      <c r="N4">
        <v>0.3</v>
      </c>
      <c r="O4">
        <v>0.19</v>
      </c>
      <c r="P4">
        <v>15539</v>
      </c>
      <c r="Q4" t="s">
        <v>117</v>
      </c>
      <c r="R4" t="s">
        <v>117</v>
      </c>
      <c r="S4" t="s">
        <v>117</v>
      </c>
      <c r="T4" t="s">
        <v>117</v>
      </c>
      <c r="U4" t="s">
        <v>117</v>
      </c>
      <c r="V4" t="s">
        <v>117</v>
      </c>
      <c r="W4" t="s">
        <v>117</v>
      </c>
      <c r="X4" t="s">
        <v>117</v>
      </c>
      <c r="Y4" t="s">
        <v>117</v>
      </c>
      <c r="Z4" t="s">
        <v>117</v>
      </c>
      <c r="AA4" t="s">
        <v>117</v>
      </c>
      <c r="AB4" t="s">
        <v>117</v>
      </c>
      <c r="AC4" t="s">
        <v>117</v>
      </c>
      <c r="AD4" t="s">
        <v>117</v>
      </c>
      <c r="AE4" t="s">
        <v>117</v>
      </c>
      <c r="AF4" t="s">
        <v>117</v>
      </c>
      <c r="AG4" t="s">
        <v>117</v>
      </c>
      <c r="AH4" t="s">
        <v>117</v>
      </c>
      <c r="AI4" t="s">
        <v>117</v>
      </c>
      <c r="AJ4" t="s">
        <v>117</v>
      </c>
    </row>
    <row r="5" spans="1:36" x14ac:dyDescent="0.25">
      <c r="A5">
        <v>622</v>
      </c>
      <c r="B5">
        <v>4</v>
      </c>
      <c r="C5">
        <v>7</v>
      </c>
      <c r="D5" t="s">
        <v>171</v>
      </c>
      <c r="E5" t="s">
        <v>118</v>
      </c>
      <c r="F5" t="s">
        <v>119</v>
      </c>
      <c r="G5" t="s">
        <v>174</v>
      </c>
      <c r="H5" t="s">
        <v>120</v>
      </c>
      <c r="I5" t="s">
        <v>121</v>
      </c>
      <c r="J5">
        <v>285000</v>
      </c>
      <c r="K5">
        <v>193000</v>
      </c>
      <c r="L5">
        <v>51.624031000000002</v>
      </c>
      <c r="M5">
        <v>-3.6626707000000001</v>
      </c>
      <c r="N5">
        <v>3.5</v>
      </c>
      <c r="O5">
        <v>2.17</v>
      </c>
      <c r="P5">
        <v>6404</v>
      </c>
      <c r="Q5">
        <v>5991</v>
      </c>
      <c r="R5">
        <v>6112</v>
      </c>
      <c r="S5">
        <v>5979</v>
      </c>
      <c r="T5">
        <v>6111</v>
      </c>
      <c r="U5">
        <v>5889</v>
      </c>
      <c r="V5">
        <v>5782</v>
      </c>
      <c r="W5">
        <v>5716</v>
      </c>
      <c r="X5">
        <v>5607</v>
      </c>
      <c r="Y5">
        <v>5718</v>
      </c>
      <c r="Z5">
        <v>5742</v>
      </c>
      <c r="AA5">
        <v>5795</v>
      </c>
      <c r="AB5">
        <v>6435</v>
      </c>
      <c r="AC5">
        <v>6421</v>
      </c>
      <c r="AD5">
        <v>6626</v>
      </c>
      <c r="AE5">
        <v>6777</v>
      </c>
      <c r="AF5">
        <v>6947</v>
      </c>
      <c r="AG5">
        <v>6954</v>
      </c>
      <c r="AH5">
        <v>6906</v>
      </c>
      <c r="AI5">
        <v>6968</v>
      </c>
      <c r="AJ5">
        <v>5683</v>
      </c>
    </row>
    <row r="6" spans="1:36" x14ac:dyDescent="0.25">
      <c r="A6">
        <v>633</v>
      </c>
      <c r="B6">
        <v>4</v>
      </c>
      <c r="C6">
        <v>7</v>
      </c>
      <c r="D6" t="s">
        <v>171</v>
      </c>
      <c r="E6" t="s">
        <v>122</v>
      </c>
      <c r="F6" t="s">
        <v>113</v>
      </c>
      <c r="G6" t="s">
        <v>174</v>
      </c>
      <c r="H6" t="s">
        <v>172</v>
      </c>
      <c r="I6" t="s">
        <v>123</v>
      </c>
      <c r="J6">
        <v>284600</v>
      </c>
      <c r="K6">
        <v>178322</v>
      </c>
      <c r="L6">
        <v>51.492029000000002</v>
      </c>
      <c r="M6">
        <v>-3.6636243999999998</v>
      </c>
      <c r="N6">
        <v>3.5</v>
      </c>
      <c r="O6">
        <v>2.17</v>
      </c>
      <c r="P6">
        <v>10975</v>
      </c>
      <c r="Q6">
        <v>11040</v>
      </c>
      <c r="R6">
        <v>11236</v>
      </c>
      <c r="S6">
        <v>10777</v>
      </c>
      <c r="T6">
        <v>10787</v>
      </c>
      <c r="U6">
        <v>10433</v>
      </c>
      <c r="V6">
        <v>10719</v>
      </c>
      <c r="W6">
        <v>10578</v>
      </c>
      <c r="X6">
        <v>10821</v>
      </c>
      <c r="Y6">
        <v>10712</v>
      </c>
      <c r="Z6">
        <v>10556</v>
      </c>
      <c r="AA6">
        <v>11958</v>
      </c>
      <c r="AB6">
        <v>11692</v>
      </c>
      <c r="AC6">
        <v>11562</v>
      </c>
      <c r="AD6">
        <v>11789</v>
      </c>
      <c r="AE6">
        <v>10530</v>
      </c>
      <c r="AF6">
        <v>10720</v>
      </c>
      <c r="AG6">
        <v>10764</v>
      </c>
      <c r="AH6">
        <v>10762</v>
      </c>
      <c r="AI6">
        <v>11336</v>
      </c>
      <c r="AJ6">
        <v>8424</v>
      </c>
    </row>
    <row r="7" spans="1:36" x14ac:dyDescent="0.25">
      <c r="A7">
        <v>647</v>
      </c>
      <c r="B7">
        <v>4</v>
      </c>
      <c r="C7">
        <v>7</v>
      </c>
      <c r="D7" t="s">
        <v>171</v>
      </c>
      <c r="E7" t="s">
        <v>124</v>
      </c>
      <c r="F7" t="s">
        <v>125</v>
      </c>
      <c r="G7" t="s">
        <v>174</v>
      </c>
      <c r="H7" t="s">
        <v>108</v>
      </c>
      <c r="I7" t="s">
        <v>123</v>
      </c>
      <c r="J7">
        <v>282700</v>
      </c>
      <c r="K7">
        <v>181400</v>
      </c>
      <c r="L7">
        <v>51.519302000000003</v>
      </c>
      <c r="M7">
        <v>-3.6920042</v>
      </c>
      <c r="N7">
        <v>1.3</v>
      </c>
      <c r="O7">
        <v>0.81</v>
      </c>
      <c r="P7">
        <v>14250</v>
      </c>
      <c r="Q7">
        <v>14700</v>
      </c>
      <c r="R7">
        <v>15099</v>
      </c>
      <c r="S7">
        <v>15641</v>
      </c>
      <c r="T7">
        <v>16570</v>
      </c>
      <c r="U7">
        <v>16565</v>
      </c>
      <c r="V7">
        <v>16923</v>
      </c>
      <c r="W7">
        <v>17118</v>
      </c>
      <c r="X7">
        <v>17026</v>
      </c>
      <c r="Y7">
        <v>16810</v>
      </c>
      <c r="Z7">
        <v>16487</v>
      </c>
      <c r="AA7">
        <v>16463</v>
      </c>
      <c r="AB7">
        <v>16488</v>
      </c>
      <c r="AC7">
        <v>16549</v>
      </c>
      <c r="AD7">
        <v>17058</v>
      </c>
      <c r="AE7">
        <v>17797</v>
      </c>
      <c r="AF7">
        <v>18242</v>
      </c>
      <c r="AG7">
        <v>18491</v>
      </c>
      <c r="AH7">
        <v>18596</v>
      </c>
      <c r="AI7">
        <v>18628</v>
      </c>
      <c r="AJ7">
        <v>14192</v>
      </c>
    </row>
    <row r="8" spans="1:36" x14ac:dyDescent="0.25">
      <c r="A8">
        <v>10525</v>
      </c>
      <c r="B8">
        <v>4</v>
      </c>
      <c r="C8">
        <v>7</v>
      </c>
      <c r="D8" t="s">
        <v>171</v>
      </c>
      <c r="E8" t="s">
        <v>123</v>
      </c>
      <c r="F8" t="s">
        <v>126</v>
      </c>
      <c r="G8" t="s">
        <v>174</v>
      </c>
      <c r="H8" t="s">
        <v>122</v>
      </c>
      <c r="I8" t="s">
        <v>127</v>
      </c>
      <c r="J8">
        <v>286416</v>
      </c>
      <c r="K8">
        <v>179760</v>
      </c>
      <c r="L8">
        <v>51.505322</v>
      </c>
      <c r="M8">
        <v>-3.6379415000000002</v>
      </c>
      <c r="N8">
        <v>1.1000000000000001</v>
      </c>
      <c r="O8">
        <v>0.68</v>
      </c>
      <c r="P8">
        <v>22613</v>
      </c>
      <c r="Q8">
        <v>23370</v>
      </c>
      <c r="R8">
        <v>24008</v>
      </c>
      <c r="S8">
        <v>24763</v>
      </c>
      <c r="T8">
        <v>23880</v>
      </c>
      <c r="U8">
        <v>23834</v>
      </c>
      <c r="V8">
        <v>24312</v>
      </c>
      <c r="W8">
        <v>24456</v>
      </c>
      <c r="X8">
        <v>24316</v>
      </c>
      <c r="Y8">
        <v>25511</v>
      </c>
      <c r="Z8">
        <v>24492</v>
      </c>
      <c r="AA8">
        <v>24426</v>
      </c>
      <c r="AB8">
        <v>25128</v>
      </c>
      <c r="AC8">
        <v>25084</v>
      </c>
      <c r="AD8">
        <v>23323</v>
      </c>
      <c r="AE8">
        <v>24272</v>
      </c>
      <c r="AF8">
        <v>24799</v>
      </c>
      <c r="AG8">
        <v>24984</v>
      </c>
      <c r="AH8">
        <v>27728</v>
      </c>
      <c r="AI8">
        <v>27787</v>
      </c>
      <c r="AJ8">
        <v>20812</v>
      </c>
    </row>
    <row r="9" spans="1:36" x14ac:dyDescent="0.25">
      <c r="A9">
        <v>10585</v>
      </c>
      <c r="B9">
        <v>4</v>
      </c>
      <c r="C9">
        <v>7</v>
      </c>
      <c r="D9" t="s">
        <v>171</v>
      </c>
      <c r="E9" t="s">
        <v>128</v>
      </c>
      <c r="F9" t="s">
        <v>129</v>
      </c>
      <c r="G9" t="s">
        <v>174</v>
      </c>
      <c r="H9" t="s">
        <v>130</v>
      </c>
      <c r="I9" t="s">
        <v>182</v>
      </c>
      <c r="J9">
        <v>291000</v>
      </c>
      <c r="K9">
        <v>179100</v>
      </c>
      <c r="L9">
        <v>51.500292999999999</v>
      </c>
      <c r="M9">
        <v>-3.5717172000000001</v>
      </c>
      <c r="N9">
        <v>0.7</v>
      </c>
      <c r="O9">
        <v>0.43</v>
      </c>
      <c r="P9">
        <v>21245</v>
      </c>
      <c r="Q9">
        <v>21627</v>
      </c>
      <c r="R9">
        <v>21588</v>
      </c>
      <c r="S9">
        <v>21490</v>
      </c>
      <c r="T9">
        <v>19910</v>
      </c>
      <c r="U9">
        <v>19493</v>
      </c>
      <c r="V9">
        <v>19578</v>
      </c>
      <c r="W9">
        <v>18926</v>
      </c>
      <c r="X9">
        <v>18579</v>
      </c>
      <c r="Y9">
        <v>18957</v>
      </c>
      <c r="Z9">
        <v>18997</v>
      </c>
      <c r="AA9">
        <v>17994</v>
      </c>
      <c r="AB9">
        <v>17784</v>
      </c>
      <c r="AC9">
        <v>17750</v>
      </c>
      <c r="AD9">
        <v>18312</v>
      </c>
      <c r="AE9">
        <v>18728</v>
      </c>
      <c r="AF9">
        <v>22059</v>
      </c>
      <c r="AG9">
        <v>20870</v>
      </c>
      <c r="AH9">
        <v>20701</v>
      </c>
      <c r="AI9">
        <v>20899</v>
      </c>
      <c r="AJ9">
        <v>16161</v>
      </c>
    </row>
    <row r="10" spans="1:36" x14ac:dyDescent="0.25">
      <c r="A10">
        <v>10636</v>
      </c>
      <c r="B10">
        <v>4</v>
      </c>
      <c r="C10">
        <v>7</v>
      </c>
      <c r="D10" t="s">
        <v>171</v>
      </c>
      <c r="E10" t="s">
        <v>113</v>
      </c>
      <c r="F10" t="s">
        <v>131</v>
      </c>
      <c r="G10" t="s">
        <v>174</v>
      </c>
      <c r="H10" t="s">
        <v>132</v>
      </c>
      <c r="I10" t="s">
        <v>133</v>
      </c>
      <c r="J10">
        <v>292850</v>
      </c>
      <c r="K10">
        <v>187350</v>
      </c>
      <c r="L10">
        <v>51.574800000000003</v>
      </c>
      <c r="M10">
        <v>-3.5475892</v>
      </c>
      <c r="N10">
        <v>1.3</v>
      </c>
      <c r="O10">
        <v>0.81</v>
      </c>
      <c r="P10">
        <v>7129</v>
      </c>
      <c r="Q10">
        <v>7172</v>
      </c>
      <c r="R10">
        <v>7323</v>
      </c>
      <c r="S10">
        <v>4509</v>
      </c>
      <c r="T10">
        <v>4507</v>
      </c>
      <c r="U10">
        <v>4527</v>
      </c>
      <c r="V10">
        <v>4655</v>
      </c>
      <c r="W10">
        <v>4630</v>
      </c>
      <c r="X10">
        <v>4495</v>
      </c>
      <c r="Y10">
        <v>4454</v>
      </c>
      <c r="Z10">
        <v>4411</v>
      </c>
      <c r="AA10">
        <v>4467</v>
      </c>
      <c r="AB10">
        <v>7872</v>
      </c>
      <c r="AC10">
        <v>7834</v>
      </c>
      <c r="AD10">
        <v>8025</v>
      </c>
      <c r="AE10">
        <v>8053</v>
      </c>
      <c r="AF10">
        <v>8256</v>
      </c>
      <c r="AG10">
        <v>8344</v>
      </c>
      <c r="AH10">
        <v>8393</v>
      </c>
      <c r="AI10">
        <v>8403</v>
      </c>
      <c r="AJ10">
        <v>6379</v>
      </c>
    </row>
    <row r="11" spans="1:36" x14ac:dyDescent="0.25">
      <c r="A11">
        <v>10637</v>
      </c>
      <c r="B11">
        <v>4</v>
      </c>
      <c r="C11">
        <v>7</v>
      </c>
      <c r="D11" t="s">
        <v>171</v>
      </c>
      <c r="E11" t="s">
        <v>118</v>
      </c>
      <c r="F11" t="s">
        <v>125</v>
      </c>
      <c r="G11" t="s">
        <v>174</v>
      </c>
      <c r="H11" t="s">
        <v>113</v>
      </c>
      <c r="I11" t="s">
        <v>134</v>
      </c>
      <c r="J11">
        <v>290300</v>
      </c>
      <c r="K11">
        <v>180080</v>
      </c>
      <c r="L11">
        <v>51.508966000000001</v>
      </c>
      <c r="M11">
        <v>-3.5821027999999999</v>
      </c>
      <c r="N11">
        <v>3.6</v>
      </c>
      <c r="O11">
        <v>2.2400000000000002</v>
      </c>
      <c r="P11">
        <v>13563</v>
      </c>
      <c r="Q11">
        <v>12892</v>
      </c>
      <c r="R11">
        <v>13146</v>
      </c>
      <c r="S11">
        <v>9347</v>
      </c>
      <c r="T11">
        <v>9559</v>
      </c>
      <c r="U11">
        <v>13141</v>
      </c>
      <c r="V11">
        <v>12908</v>
      </c>
      <c r="W11">
        <v>12672</v>
      </c>
      <c r="X11">
        <v>12439</v>
      </c>
      <c r="Y11">
        <v>12687</v>
      </c>
      <c r="Z11">
        <v>12711</v>
      </c>
      <c r="AA11">
        <v>12811</v>
      </c>
      <c r="AB11">
        <v>12671</v>
      </c>
      <c r="AC11">
        <v>12654</v>
      </c>
      <c r="AD11">
        <v>13050</v>
      </c>
      <c r="AE11">
        <v>13089</v>
      </c>
      <c r="AF11">
        <v>13392</v>
      </c>
      <c r="AG11">
        <v>13469</v>
      </c>
      <c r="AH11">
        <v>13489</v>
      </c>
      <c r="AI11">
        <v>12615</v>
      </c>
      <c r="AJ11">
        <v>9406</v>
      </c>
    </row>
    <row r="12" spans="1:36" x14ac:dyDescent="0.25">
      <c r="A12">
        <v>10674</v>
      </c>
      <c r="B12">
        <v>4</v>
      </c>
      <c r="C12">
        <v>25</v>
      </c>
      <c r="D12" t="s">
        <v>34</v>
      </c>
      <c r="E12" t="s">
        <v>112</v>
      </c>
      <c r="F12" t="s">
        <v>135</v>
      </c>
      <c r="G12" t="s">
        <v>174</v>
      </c>
      <c r="H12" t="s">
        <v>136</v>
      </c>
      <c r="I12" t="s">
        <v>137</v>
      </c>
      <c r="J12">
        <v>330800</v>
      </c>
      <c r="K12">
        <v>195000</v>
      </c>
      <c r="L12">
        <v>51.649518260999997</v>
      </c>
      <c r="M12">
        <v>-3.0015912330000001</v>
      </c>
      <c r="N12">
        <v>6.8</v>
      </c>
      <c r="O12">
        <v>4.2300000000000004</v>
      </c>
      <c r="P12">
        <v>23520</v>
      </c>
      <c r="Q12">
        <v>27308</v>
      </c>
      <c r="R12">
        <v>25601</v>
      </c>
      <c r="S12">
        <v>30335</v>
      </c>
      <c r="T12">
        <v>29926</v>
      </c>
      <c r="U12">
        <v>24561</v>
      </c>
      <c r="V12">
        <v>32784</v>
      </c>
      <c r="W12">
        <v>26745</v>
      </c>
      <c r="X12">
        <v>33195</v>
      </c>
      <c r="Y12">
        <v>32887</v>
      </c>
      <c r="Z12">
        <v>29752</v>
      </c>
      <c r="AA12">
        <v>29668</v>
      </c>
      <c r="AB12">
        <v>27972</v>
      </c>
      <c r="AC12">
        <v>27934</v>
      </c>
      <c r="AD12">
        <v>32781</v>
      </c>
      <c r="AE12">
        <v>34100</v>
      </c>
      <c r="AF12">
        <v>35335</v>
      </c>
      <c r="AG12">
        <v>32400</v>
      </c>
      <c r="AH12" t="s">
        <v>117</v>
      </c>
      <c r="AI12" t="s">
        <v>117</v>
      </c>
      <c r="AJ12" t="s">
        <v>117</v>
      </c>
    </row>
    <row r="13" spans="1:36" x14ac:dyDescent="0.25">
      <c r="A13">
        <v>20502</v>
      </c>
      <c r="B13">
        <v>4</v>
      </c>
      <c r="C13">
        <v>7</v>
      </c>
      <c r="D13" t="s">
        <v>171</v>
      </c>
      <c r="E13" t="s">
        <v>108</v>
      </c>
      <c r="F13" t="s">
        <v>109</v>
      </c>
      <c r="G13" t="s">
        <v>174</v>
      </c>
      <c r="H13">
        <v>37</v>
      </c>
      <c r="I13">
        <v>36</v>
      </c>
      <c r="J13">
        <v>288182</v>
      </c>
      <c r="K13">
        <v>182672</v>
      </c>
      <c r="L13">
        <v>51.531846999999999</v>
      </c>
      <c r="M13">
        <v>-3.6134324000000002</v>
      </c>
      <c r="N13">
        <v>8.9</v>
      </c>
      <c r="O13">
        <v>5.53</v>
      </c>
      <c r="P13">
        <v>49113</v>
      </c>
      <c r="Q13">
        <v>53446</v>
      </c>
      <c r="R13">
        <v>57605</v>
      </c>
      <c r="S13">
        <v>57289</v>
      </c>
      <c r="T13">
        <v>64521</v>
      </c>
      <c r="U13">
        <v>62582</v>
      </c>
      <c r="V13">
        <v>64939</v>
      </c>
      <c r="W13">
        <v>71411</v>
      </c>
      <c r="X13">
        <v>65070</v>
      </c>
      <c r="Y13">
        <v>64790</v>
      </c>
      <c r="Z13">
        <v>62182</v>
      </c>
      <c r="AA13">
        <v>63561</v>
      </c>
      <c r="AB13">
        <v>62613</v>
      </c>
      <c r="AC13">
        <v>62194</v>
      </c>
      <c r="AD13">
        <v>69388</v>
      </c>
      <c r="AE13">
        <v>70652</v>
      </c>
      <c r="AF13">
        <v>74635</v>
      </c>
      <c r="AG13">
        <v>75688</v>
      </c>
      <c r="AH13">
        <v>75643</v>
      </c>
      <c r="AI13">
        <v>76556</v>
      </c>
      <c r="AJ13">
        <v>57638</v>
      </c>
    </row>
    <row r="14" spans="1:36" x14ac:dyDescent="0.25">
      <c r="A14">
        <v>20583</v>
      </c>
      <c r="B14">
        <v>4</v>
      </c>
      <c r="C14">
        <v>7</v>
      </c>
      <c r="D14" t="s">
        <v>171</v>
      </c>
      <c r="E14" t="s">
        <v>128</v>
      </c>
      <c r="F14" t="s">
        <v>138</v>
      </c>
      <c r="G14" t="s">
        <v>174</v>
      </c>
      <c r="H14" t="s">
        <v>139</v>
      </c>
      <c r="I14" t="s">
        <v>118</v>
      </c>
      <c r="J14">
        <v>289910</v>
      </c>
      <c r="K14">
        <v>179710</v>
      </c>
      <c r="L14">
        <v>51.505564999999997</v>
      </c>
      <c r="M14">
        <v>-3.5876044999999999</v>
      </c>
      <c r="N14">
        <v>1.4</v>
      </c>
      <c r="O14">
        <v>0.87</v>
      </c>
      <c r="P14">
        <v>14105</v>
      </c>
      <c r="Q14">
        <v>13740</v>
      </c>
      <c r="R14">
        <v>14010</v>
      </c>
      <c r="S14">
        <v>14803</v>
      </c>
      <c r="T14">
        <v>15033</v>
      </c>
      <c r="U14">
        <v>14489</v>
      </c>
      <c r="V14">
        <v>14230</v>
      </c>
      <c r="W14">
        <v>14064</v>
      </c>
      <c r="X14">
        <v>13799</v>
      </c>
      <c r="Y14">
        <v>14072</v>
      </c>
      <c r="Z14">
        <v>14120</v>
      </c>
      <c r="AA14">
        <v>15299</v>
      </c>
      <c r="AB14">
        <v>15120</v>
      </c>
      <c r="AC14">
        <v>15079</v>
      </c>
      <c r="AD14">
        <v>15537</v>
      </c>
      <c r="AE14">
        <v>15888</v>
      </c>
      <c r="AF14">
        <v>16247</v>
      </c>
      <c r="AG14">
        <v>14227</v>
      </c>
      <c r="AH14">
        <v>14095</v>
      </c>
      <c r="AI14">
        <v>14236</v>
      </c>
      <c r="AJ14">
        <v>10968</v>
      </c>
    </row>
    <row r="15" spans="1:36" x14ac:dyDescent="0.25">
      <c r="A15">
        <v>20621</v>
      </c>
      <c r="B15">
        <v>4</v>
      </c>
      <c r="C15">
        <v>25</v>
      </c>
      <c r="D15" t="s">
        <v>34</v>
      </c>
      <c r="E15" t="s">
        <v>111</v>
      </c>
      <c r="F15" t="s">
        <v>138</v>
      </c>
      <c r="G15" t="s">
        <v>174</v>
      </c>
      <c r="H15" t="s">
        <v>140</v>
      </c>
      <c r="I15" t="s">
        <v>141</v>
      </c>
      <c r="J15">
        <v>326963</v>
      </c>
      <c r="K15">
        <v>204388</v>
      </c>
      <c r="L15">
        <v>51.733424999999997</v>
      </c>
      <c r="M15">
        <v>-3.0590082999999999</v>
      </c>
      <c r="N15">
        <v>5.4</v>
      </c>
      <c r="O15">
        <v>3.36</v>
      </c>
      <c r="P15">
        <v>5698</v>
      </c>
      <c r="Q15">
        <v>5740</v>
      </c>
      <c r="R15">
        <v>5949</v>
      </c>
      <c r="S15">
        <v>6098</v>
      </c>
      <c r="T15">
        <v>6106</v>
      </c>
      <c r="U15">
        <v>6474</v>
      </c>
      <c r="V15">
        <v>6653</v>
      </c>
      <c r="W15">
        <v>6629</v>
      </c>
      <c r="X15">
        <v>6432</v>
      </c>
      <c r="Y15">
        <v>6370</v>
      </c>
      <c r="Z15">
        <v>6107</v>
      </c>
      <c r="AA15">
        <v>6179</v>
      </c>
      <c r="AB15">
        <v>6079</v>
      </c>
      <c r="AC15">
        <v>6053</v>
      </c>
      <c r="AD15">
        <v>6202</v>
      </c>
      <c r="AE15">
        <v>6227</v>
      </c>
      <c r="AF15">
        <v>6267</v>
      </c>
      <c r="AG15">
        <v>6320</v>
      </c>
      <c r="AH15">
        <v>6343</v>
      </c>
      <c r="AI15">
        <v>6352</v>
      </c>
      <c r="AJ15">
        <v>4794</v>
      </c>
    </row>
    <row r="16" spans="1:36" x14ac:dyDescent="0.25">
      <c r="A16">
        <v>20632</v>
      </c>
      <c r="B16">
        <v>4</v>
      </c>
      <c r="C16">
        <v>7</v>
      </c>
      <c r="D16" t="s">
        <v>171</v>
      </c>
      <c r="E16" t="s">
        <v>113</v>
      </c>
      <c r="F16" t="s">
        <v>138</v>
      </c>
      <c r="G16" t="s">
        <v>174</v>
      </c>
      <c r="H16" t="s">
        <v>142</v>
      </c>
      <c r="I16" t="s">
        <v>143</v>
      </c>
      <c r="J16">
        <v>290970</v>
      </c>
      <c r="K16">
        <v>182230</v>
      </c>
      <c r="L16">
        <v>51.528419999999997</v>
      </c>
      <c r="M16">
        <v>-3.5731183</v>
      </c>
      <c r="N16">
        <v>3.6</v>
      </c>
      <c r="O16">
        <v>2.2400000000000002</v>
      </c>
      <c r="P16">
        <v>26645</v>
      </c>
      <c r="Q16">
        <v>27175</v>
      </c>
      <c r="R16">
        <v>27125</v>
      </c>
      <c r="S16">
        <v>25830</v>
      </c>
      <c r="T16">
        <v>28757</v>
      </c>
      <c r="U16">
        <v>28355</v>
      </c>
      <c r="V16">
        <v>31674</v>
      </c>
      <c r="W16">
        <v>30458</v>
      </c>
      <c r="X16">
        <v>32270</v>
      </c>
      <c r="Y16">
        <v>32105</v>
      </c>
      <c r="Z16">
        <v>30230</v>
      </c>
      <c r="AA16">
        <v>30227</v>
      </c>
      <c r="AB16">
        <v>29942</v>
      </c>
      <c r="AC16">
        <v>29817</v>
      </c>
      <c r="AD16">
        <v>34465</v>
      </c>
      <c r="AE16">
        <v>34119</v>
      </c>
      <c r="AF16">
        <v>34905</v>
      </c>
      <c r="AG16">
        <v>31682</v>
      </c>
      <c r="AH16">
        <v>31411</v>
      </c>
      <c r="AI16">
        <v>31709</v>
      </c>
      <c r="AJ16">
        <v>24534</v>
      </c>
    </row>
    <row r="17" spans="1:36" x14ac:dyDescent="0.25">
      <c r="A17">
        <v>20633</v>
      </c>
      <c r="B17">
        <v>4</v>
      </c>
      <c r="C17">
        <v>7</v>
      </c>
      <c r="D17" t="s">
        <v>171</v>
      </c>
      <c r="E17" t="s">
        <v>144</v>
      </c>
      <c r="F17" t="s">
        <v>138</v>
      </c>
      <c r="G17" t="s">
        <v>174</v>
      </c>
      <c r="H17" t="s">
        <v>145</v>
      </c>
      <c r="I17" t="s">
        <v>146</v>
      </c>
      <c r="J17">
        <v>290730</v>
      </c>
      <c r="K17">
        <v>190000</v>
      </c>
      <c r="L17">
        <v>51.598210000000002</v>
      </c>
      <c r="M17">
        <v>-3.5789944999999999</v>
      </c>
      <c r="N17">
        <v>6</v>
      </c>
      <c r="O17">
        <v>3.73</v>
      </c>
      <c r="P17">
        <v>4919</v>
      </c>
      <c r="Q17">
        <v>4714</v>
      </c>
      <c r="R17">
        <v>4814</v>
      </c>
      <c r="S17">
        <v>4637</v>
      </c>
      <c r="T17">
        <v>4635</v>
      </c>
      <c r="U17">
        <v>4651</v>
      </c>
      <c r="V17">
        <v>4872</v>
      </c>
      <c r="W17">
        <v>4850</v>
      </c>
      <c r="X17">
        <v>4714</v>
      </c>
      <c r="Y17">
        <v>4676</v>
      </c>
      <c r="Z17">
        <v>4631</v>
      </c>
      <c r="AA17">
        <v>4694</v>
      </c>
      <c r="AB17">
        <v>4626</v>
      </c>
      <c r="AC17">
        <v>4938</v>
      </c>
      <c r="AD17">
        <v>5045</v>
      </c>
      <c r="AE17">
        <v>5043</v>
      </c>
      <c r="AF17">
        <v>5151</v>
      </c>
      <c r="AG17">
        <v>5188</v>
      </c>
      <c r="AH17">
        <v>5202</v>
      </c>
      <c r="AI17">
        <v>5210</v>
      </c>
      <c r="AJ17">
        <v>3913</v>
      </c>
    </row>
    <row r="18" spans="1:36" x14ac:dyDescent="0.25">
      <c r="A18">
        <v>20634</v>
      </c>
      <c r="B18">
        <v>4</v>
      </c>
      <c r="C18">
        <v>7</v>
      </c>
      <c r="D18" t="s">
        <v>171</v>
      </c>
      <c r="E18" t="s">
        <v>147</v>
      </c>
      <c r="F18" t="s">
        <v>138</v>
      </c>
      <c r="G18" t="s">
        <v>174</v>
      </c>
      <c r="H18" t="s">
        <v>148</v>
      </c>
      <c r="I18" t="s">
        <v>144</v>
      </c>
      <c r="J18">
        <v>290000</v>
      </c>
      <c r="K18">
        <v>184600</v>
      </c>
      <c r="L18">
        <v>51.549532999999997</v>
      </c>
      <c r="M18">
        <v>-3.5878369999999999</v>
      </c>
      <c r="N18">
        <v>2</v>
      </c>
      <c r="O18">
        <v>1.24</v>
      </c>
      <c r="P18">
        <v>6566</v>
      </c>
      <c r="Q18">
        <v>6389</v>
      </c>
      <c r="R18">
        <v>6515</v>
      </c>
      <c r="S18">
        <v>6366</v>
      </c>
      <c r="T18">
        <v>6484</v>
      </c>
      <c r="U18">
        <v>6283</v>
      </c>
      <c r="V18">
        <v>6180</v>
      </c>
      <c r="W18">
        <v>6121</v>
      </c>
      <c r="X18">
        <v>6014</v>
      </c>
      <c r="Y18">
        <v>6126</v>
      </c>
      <c r="Z18">
        <v>6953</v>
      </c>
      <c r="AA18">
        <v>7023</v>
      </c>
      <c r="AB18">
        <v>6952</v>
      </c>
      <c r="AC18">
        <v>6953</v>
      </c>
      <c r="AD18">
        <v>7174</v>
      </c>
      <c r="AE18">
        <v>7344</v>
      </c>
      <c r="AF18">
        <v>7533</v>
      </c>
      <c r="AG18">
        <v>7547</v>
      </c>
      <c r="AH18">
        <v>7495</v>
      </c>
      <c r="AI18">
        <v>7556</v>
      </c>
      <c r="AJ18">
        <v>6640</v>
      </c>
    </row>
    <row r="19" spans="1:36" x14ac:dyDescent="0.25">
      <c r="A19">
        <v>20666</v>
      </c>
      <c r="B19">
        <v>4</v>
      </c>
      <c r="C19">
        <v>25</v>
      </c>
      <c r="D19" t="s">
        <v>34</v>
      </c>
      <c r="E19" t="s">
        <v>112</v>
      </c>
      <c r="F19" t="s">
        <v>135</v>
      </c>
      <c r="G19" t="s">
        <v>174</v>
      </c>
      <c r="H19" t="s">
        <v>137</v>
      </c>
      <c r="I19" t="s">
        <v>110</v>
      </c>
      <c r="J19">
        <v>329600</v>
      </c>
      <c r="K19">
        <v>199000</v>
      </c>
      <c r="L19">
        <v>51.685328155999997</v>
      </c>
      <c r="M19">
        <v>-3.0197400029999999</v>
      </c>
      <c r="N19">
        <v>1.7</v>
      </c>
      <c r="O19">
        <v>1.06</v>
      </c>
      <c r="P19">
        <v>35501</v>
      </c>
      <c r="Q19">
        <v>36071</v>
      </c>
      <c r="R19">
        <v>39241</v>
      </c>
      <c r="S19">
        <v>39169</v>
      </c>
      <c r="T19">
        <v>39127</v>
      </c>
      <c r="U19">
        <v>44253</v>
      </c>
      <c r="V19">
        <v>44446</v>
      </c>
      <c r="W19">
        <v>43064</v>
      </c>
      <c r="X19">
        <v>42550</v>
      </c>
      <c r="Y19">
        <v>42355</v>
      </c>
      <c r="Z19">
        <v>43020</v>
      </c>
      <c r="AA19">
        <v>43010</v>
      </c>
      <c r="AB19">
        <v>42554</v>
      </c>
      <c r="AC19">
        <v>42389</v>
      </c>
      <c r="AD19">
        <v>40509</v>
      </c>
      <c r="AE19">
        <v>40140</v>
      </c>
      <c r="AF19">
        <v>41610</v>
      </c>
      <c r="AG19">
        <v>42012</v>
      </c>
      <c r="AH19" t="s">
        <v>117</v>
      </c>
      <c r="AI19" t="s">
        <v>117</v>
      </c>
      <c r="AJ19" t="s">
        <v>117</v>
      </c>
    </row>
    <row r="20" spans="1:36" x14ac:dyDescent="0.25">
      <c r="A20">
        <v>30525</v>
      </c>
      <c r="B20">
        <v>4</v>
      </c>
      <c r="C20">
        <v>7</v>
      </c>
      <c r="D20" t="s">
        <v>171</v>
      </c>
      <c r="E20" t="s">
        <v>123</v>
      </c>
      <c r="F20" t="s">
        <v>138</v>
      </c>
      <c r="G20" t="s">
        <v>174</v>
      </c>
      <c r="H20" t="s">
        <v>124</v>
      </c>
      <c r="I20" t="s">
        <v>122</v>
      </c>
      <c r="J20">
        <v>286111</v>
      </c>
      <c r="K20">
        <v>179763</v>
      </c>
      <c r="L20">
        <v>51.505287000000003</v>
      </c>
      <c r="M20">
        <v>-3.6423350999999999</v>
      </c>
      <c r="N20">
        <v>4.5</v>
      </c>
      <c r="O20">
        <v>2.8</v>
      </c>
      <c r="P20">
        <v>13557</v>
      </c>
      <c r="Q20">
        <v>13671</v>
      </c>
      <c r="R20">
        <v>13975</v>
      </c>
      <c r="S20">
        <v>13190</v>
      </c>
      <c r="T20">
        <v>14279</v>
      </c>
      <c r="U20">
        <v>14317</v>
      </c>
      <c r="V20">
        <v>13239</v>
      </c>
      <c r="W20">
        <v>13191</v>
      </c>
      <c r="X20">
        <v>12793</v>
      </c>
      <c r="Y20">
        <v>12662</v>
      </c>
      <c r="Z20">
        <v>12950</v>
      </c>
      <c r="AA20">
        <v>13104</v>
      </c>
      <c r="AB20">
        <v>12899</v>
      </c>
      <c r="AC20">
        <v>12851</v>
      </c>
      <c r="AD20">
        <v>13162</v>
      </c>
      <c r="AE20">
        <v>12993</v>
      </c>
      <c r="AF20">
        <v>13291</v>
      </c>
      <c r="AG20">
        <v>13395</v>
      </c>
      <c r="AH20">
        <v>13446</v>
      </c>
      <c r="AI20">
        <v>13067</v>
      </c>
      <c r="AJ20">
        <v>9880</v>
      </c>
    </row>
    <row r="21" spans="1:36" x14ac:dyDescent="0.25">
      <c r="A21">
        <v>30583</v>
      </c>
      <c r="B21">
        <v>4</v>
      </c>
      <c r="C21">
        <v>25</v>
      </c>
      <c r="D21" t="s">
        <v>34</v>
      </c>
      <c r="E21" t="s">
        <v>110</v>
      </c>
      <c r="F21" t="s">
        <v>138</v>
      </c>
      <c r="G21" t="s">
        <v>174</v>
      </c>
      <c r="H21" t="s">
        <v>182</v>
      </c>
      <c r="I21" t="s">
        <v>111</v>
      </c>
      <c r="J21">
        <v>326080</v>
      </c>
      <c r="K21">
        <v>200000</v>
      </c>
      <c r="L21">
        <v>51.693863</v>
      </c>
      <c r="M21">
        <v>-3.0708598</v>
      </c>
      <c r="N21">
        <v>3.9</v>
      </c>
      <c r="O21">
        <v>2.42</v>
      </c>
      <c r="P21">
        <v>15068</v>
      </c>
      <c r="Q21">
        <v>15574</v>
      </c>
      <c r="R21">
        <v>15688</v>
      </c>
      <c r="S21">
        <v>16273</v>
      </c>
      <c r="T21">
        <v>16855</v>
      </c>
      <c r="U21">
        <v>17629</v>
      </c>
      <c r="V21">
        <v>17996</v>
      </c>
      <c r="W21">
        <v>17635</v>
      </c>
      <c r="X21">
        <v>17534</v>
      </c>
      <c r="Y21">
        <v>17390</v>
      </c>
      <c r="Z21">
        <v>17724</v>
      </c>
      <c r="AA21">
        <v>17681</v>
      </c>
      <c r="AB21">
        <v>17675</v>
      </c>
      <c r="AC21">
        <v>17685</v>
      </c>
      <c r="AD21">
        <v>18205</v>
      </c>
      <c r="AE21">
        <v>18934</v>
      </c>
      <c r="AF21">
        <v>19357</v>
      </c>
      <c r="AG21">
        <v>20417</v>
      </c>
      <c r="AH21">
        <v>20482</v>
      </c>
      <c r="AI21">
        <v>20517</v>
      </c>
      <c r="AJ21">
        <v>15477</v>
      </c>
    </row>
    <row r="22" spans="1:36" x14ac:dyDescent="0.25">
      <c r="A22">
        <v>30586</v>
      </c>
      <c r="B22">
        <v>4</v>
      </c>
      <c r="C22">
        <v>7</v>
      </c>
      <c r="D22" t="s">
        <v>171</v>
      </c>
      <c r="E22" t="s">
        <v>128</v>
      </c>
      <c r="F22" t="s">
        <v>138</v>
      </c>
      <c r="G22" t="s">
        <v>174</v>
      </c>
      <c r="H22" t="s">
        <v>149</v>
      </c>
      <c r="I22" t="s">
        <v>108</v>
      </c>
      <c r="J22">
        <v>294500</v>
      </c>
      <c r="K22">
        <v>180000</v>
      </c>
      <c r="L22">
        <v>51.509049345999998</v>
      </c>
      <c r="M22">
        <v>-3.52158288</v>
      </c>
      <c r="N22">
        <v>3</v>
      </c>
      <c r="O22">
        <v>1.86</v>
      </c>
      <c r="P22">
        <v>30869</v>
      </c>
      <c r="Q22">
        <v>31432</v>
      </c>
      <c r="R22">
        <v>35179</v>
      </c>
      <c r="S22">
        <v>36230</v>
      </c>
      <c r="T22">
        <v>37214</v>
      </c>
      <c r="U22">
        <v>32455</v>
      </c>
      <c r="V22">
        <v>33095</v>
      </c>
      <c r="W22">
        <v>33317</v>
      </c>
      <c r="X22">
        <v>33124</v>
      </c>
      <c r="Y22">
        <v>32519</v>
      </c>
      <c r="Z22">
        <v>33502</v>
      </c>
      <c r="AA22">
        <v>33402</v>
      </c>
      <c r="AB22">
        <v>32991</v>
      </c>
      <c r="AC22">
        <v>32927</v>
      </c>
      <c r="AD22">
        <v>34095</v>
      </c>
      <c r="AE22">
        <v>35497</v>
      </c>
      <c r="AF22">
        <v>36236</v>
      </c>
      <c r="AG22">
        <v>38539</v>
      </c>
      <c r="AH22" t="s">
        <v>117</v>
      </c>
      <c r="AI22" t="s">
        <v>117</v>
      </c>
      <c r="AJ22" t="s">
        <v>117</v>
      </c>
    </row>
    <row r="23" spans="1:36" x14ac:dyDescent="0.25">
      <c r="A23">
        <v>30637</v>
      </c>
      <c r="B23">
        <v>4</v>
      </c>
      <c r="C23">
        <v>7</v>
      </c>
      <c r="D23" t="s">
        <v>171</v>
      </c>
      <c r="E23" t="s">
        <v>113</v>
      </c>
      <c r="F23" t="s">
        <v>138</v>
      </c>
      <c r="G23" t="s">
        <v>174</v>
      </c>
      <c r="H23" t="s">
        <v>133</v>
      </c>
      <c r="I23" t="s">
        <v>182</v>
      </c>
      <c r="J23">
        <v>293352</v>
      </c>
      <c r="K23">
        <v>190000</v>
      </c>
      <c r="L23">
        <v>51.598712999999996</v>
      </c>
      <c r="M23">
        <v>-3.5411540000000001</v>
      </c>
      <c r="N23">
        <v>9.6</v>
      </c>
      <c r="O23">
        <v>5.97</v>
      </c>
      <c r="P23">
        <v>4945</v>
      </c>
      <c r="Q23">
        <v>4977</v>
      </c>
      <c r="R23">
        <v>5479</v>
      </c>
      <c r="S23">
        <v>5616</v>
      </c>
      <c r="T23">
        <v>6038</v>
      </c>
      <c r="U23">
        <v>5874</v>
      </c>
      <c r="V23">
        <v>6029</v>
      </c>
      <c r="W23">
        <v>6117</v>
      </c>
      <c r="X23">
        <v>5940</v>
      </c>
      <c r="Y23">
        <v>5885</v>
      </c>
      <c r="Z23">
        <v>5823</v>
      </c>
      <c r="AA23">
        <v>5894</v>
      </c>
      <c r="AB23">
        <v>5799</v>
      </c>
      <c r="AC23">
        <v>5415</v>
      </c>
      <c r="AD23">
        <v>5541</v>
      </c>
      <c r="AE23">
        <v>5550</v>
      </c>
      <c r="AF23">
        <v>5681</v>
      </c>
      <c r="AG23">
        <v>5733</v>
      </c>
      <c r="AH23">
        <v>5758</v>
      </c>
      <c r="AI23">
        <v>5768</v>
      </c>
      <c r="AJ23">
        <v>4362</v>
      </c>
    </row>
    <row r="24" spans="1:36" x14ac:dyDescent="0.25">
      <c r="A24">
        <v>30640</v>
      </c>
      <c r="B24">
        <v>4</v>
      </c>
      <c r="C24">
        <v>7</v>
      </c>
      <c r="D24" t="s">
        <v>171</v>
      </c>
      <c r="E24" t="s">
        <v>118</v>
      </c>
      <c r="F24" t="s">
        <v>138</v>
      </c>
      <c r="G24" t="s">
        <v>174</v>
      </c>
      <c r="H24" t="s">
        <v>150</v>
      </c>
      <c r="I24" t="s">
        <v>120</v>
      </c>
      <c r="J24">
        <v>286000</v>
      </c>
      <c r="K24">
        <v>190050</v>
      </c>
      <c r="L24">
        <v>51.597721</v>
      </c>
      <c r="M24">
        <v>-3.6472709999999999</v>
      </c>
      <c r="N24">
        <v>2</v>
      </c>
      <c r="O24">
        <v>1.24</v>
      </c>
      <c r="P24">
        <v>8825</v>
      </c>
      <c r="Q24">
        <v>8590</v>
      </c>
      <c r="R24">
        <v>9371</v>
      </c>
      <c r="S24">
        <v>9145</v>
      </c>
      <c r="T24">
        <v>9343</v>
      </c>
      <c r="U24">
        <v>9036</v>
      </c>
      <c r="V24">
        <v>8876</v>
      </c>
      <c r="W24">
        <v>8775</v>
      </c>
      <c r="X24">
        <v>8627</v>
      </c>
      <c r="Y24">
        <v>8781</v>
      </c>
      <c r="Z24">
        <v>9678</v>
      </c>
      <c r="AA24">
        <v>9770</v>
      </c>
      <c r="AB24">
        <v>9659</v>
      </c>
      <c r="AC24">
        <v>9648</v>
      </c>
      <c r="AD24">
        <v>9950</v>
      </c>
      <c r="AE24">
        <v>10169</v>
      </c>
      <c r="AF24">
        <v>10426</v>
      </c>
      <c r="AG24">
        <v>10439</v>
      </c>
      <c r="AH24">
        <v>10371</v>
      </c>
      <c r="AI24">
        <v>10458</v>
      </c>
      <c r="AJ24">
        <v>9646</v>
      </c>
    </row>
    <row r="25" spans="1:36" x14ac:dyDescent="0.25">
      <c r="A25">
        <v>30654</v>
      </c>
      <c r="B25">
        <v>4</v>
      </c>
      <c r="C25">
        <v>7</v>
      </c>
      <c r="D25" t="s">
        <v>171</v>
      </c>
      <c r="E25" t="s">
        <v>122</v>
      </c>
      <c r="F25" t="s">
        <v>138</v>
      </c>
      <c r="G25" t="s">
        <v>174</v>
      </c>
      <c r="H25" t="s">
        <v>151</v>
      </c>
      <c r="I25" t="s">
        <v>152</v>
      </c>
      <c r="J25">
        <v>282000</v>
      </c>
      <c r="K25">
        <v>177600</v>
      </c>
      <c r="L25">
        <v>51.485002999999999</v>
      </c>
      <c r="M25">
        <v>-3.7008158999999998</v>
      </c>
      <c r="N25">
        <v>1.5</v>
      </c>
      <c r="O25">
        <v>0.93</v>
      </c>
      <c r="P25">
        <v>9489</v>
      </c>
      <c r="Q25">
        <v>9992</v>
      </c>
      <c r="R25">
        <v>10191</v>
      </c>
      <c r="S25">
        <v>9949</v>
      </c>
      <c r="T25">
        <v>10180</v>
      </c>
      <c r="U25">
        <v>9864</v>
      </c>
      <c r="V25">
        <v>9704</v>
      </c>
      <c r="W25">
        <v>9621</v>
      </c>
      <c r="X25">
        <v>9463</v>
      </c>
      <c r="Y25">
        <v>9641</v>
      </c>
      <c r="Z25">
        <v>9868</v>
      </c>
      <c r="AA25">
        <v>9935</v>
      </c>
      <c r="AB25">
        <v>9816</v>
      </c>
      <c r="AC25">
        <v>9793</v>
      </c>
      <c r="AD25">
        <v>10095</v>
      </c>
      <c r="AE25">
        <v>10319</v>
      </c>
      <c r="AF25">
        <v>10565</v>
      </c>
      <c r="AG25">
        <v>10565</v>
      </c>
      <c r="AH25">
        <v>10486</v>
      </c>
      <c r="AI25">
        <v>10582</v>
      </c>
      <c r="AJ25">
        <v>8648</v>
      </c>
    </row>
    <row r="26" spans="1:36" x14ac:dyDescent="0.25">
      <c r="A26">
        <v>30669</v>
      </c>
      <c r="B26">
        <v>4</v>
      </c>
      <c r="C26">
        <v>7</v>
      </c>
      <c r="D26" t="s">
        <v>171</v>
      </c>
      <c r="E26" t="s">
        <v>124</v>
      </c>
      <c r="F26" t="s">
        <v>138</v>
      </c>
      <c r="G26" t="s">
        <v>174</v>
      </c>
      <c r="H26" t="s">
        <v>122</v>
      </c>
      <c r="I26" t="s">
        <v>153</v>
      </c>
      <c r="J26">
        <v>281755</v>
      </c>
      <c r="K26">
        <v>180531</v>
      </c>
      <c r="L26">
        <v>51.511293999999999</v>
      </c>
      <c r="M26">
        <v>-3.7053259000000001</v>
      </c>
      <c r="N26">
        <v>4.0999999999999996</v>
      </c>
      <c r="O26">
        <v>2.5499999999999998</v>
      </c>
      <c r="P26">
        <v>12052</v>
      </c>
      <c r="Q26">
        <v>14890</v>
      </c>
      <c r="R26">
        <v>15309</v>
      </c>
      <c r="S26">
        <v>14624</v>
      </c>
      <c r="T26">
        <v>15026</v>
      </c>
      <c r="U26">
        <v>15050</v>
      </c>
      <c r="V26">
        <v>15370</v>
      </c>
      <c r="W26">
        <v>16584</v>
      </c>
      <c r="X26">
        <v>16499</v>
      </c>
      <c r="Y26">
        <v>17196</v>
      </c>
      <c r="Z26">
        <v>16866</v>
      </c>
      <c r="AA26">
        <v>16839</v>
      </c>
      <c r="AB26">
        <v>16842</v>
      </c>
      <c r="AC26">
        <v>19608</v>
      </c>
      <c r="AD26">
        <v>20155</v>
      </c>
      <c r="AE26">
        <v>20969</v>
      </c>
      <c r="AF26">
        <v>21427</v>
      </c>
      <c r="AG26">
        <v>19159</v>
      </c>
      <c r="AH26">
        <v>19207</v>
      </c>
      <c r="AI26">
        <v>19248</v>
      </c>
      <c r="AJ26">
        <v>14477</v>
      </c>
    </row>
    <row r="27" spans="1:36" x14ac:dyDescent="0.25">
      <c r="A27">
        <v>40525</v>
      </c>
      <c r="B27">
        <v>4</v>
      </c>
      <c r="C27">
        <v>7</v>
      </c>
      <c r="D27" t="s">
        <v>171</v>
      </c>
      <c r="E27" t="s">
        <v>123</v>
      </c>
      <c r="F27" t="s">
        <v>138</v>
      </c>
      <c r="G27" t="s">
        <v>174</v>
      </c>
      <c r="H27" t="s">
        <v>139</v>
      </c>
      <c r="I27" t="s">
        <v>182</v>
      </c>
      <c r="J27">
        <v>290172</v>
      </c>
      <c r="K27">
        <v>178565</v>
      </c>
      <c r="L27">
        <v>51.495323999999997</v>
      </c>
      <c r="M27">
        <v>-3.5834742999999998</v>
      </c>
      <c r="N27">
        <v>2</v>
      </c>
      <c r="O27">
        <v>1.24</v>
      </c>
      <c r="P27">
        <v>21374</v>
      </c>
      <c r="Q27">
        <v>21808</v>
      </c>
      <c r="R27">
        <v>21762</v>
      </c>
      <c r="S27">
        <v>22664</v>
      </c>
      <c r="T27">
        <v>22679</v>
      </c>
      <c r="U27">
        <v>22452</v>
      </c>
      <c r="V27">
        <v>22561</v>
      </c>
      <c r="W27">
        <v>23766</v>
      </c>
      <c r="X27">
        <v>23450</v>
      </c>
      <c r="Y27">
        <v>23282</v>
      </c>
      <c r="Z27">
        <v>22826</v>
      </c>
      <c r="AA27">
        <v>20982</v>
      </c>
      <c r="AB27">
        <v>20761</v>
      </c>
      <c r="AC27">
        <v>20677</v>
      </c>
      <c r="AD27">
        <v>20847</v>
      </c>
      <c r="AE27">
        <v>22862</v>
      </c>
      <c r="AF27">
        <v>23372</v>
      </c>
      <c r="AG27">
        <v>23347</v>
      </c>
      <c r="AH27">
        <v>23168</v>
      </c>
      <c r="AI27">
        <v>23388</v>
      </c>
      <c r="AJ27">
        <v>18119</v>
      </c>
    </row>
    <row r="28" spans="1:36" x14ac:dyDescent="0.25">
      <c r="A28">
        <v>40587</v>
      </c>
      <c r="B28">
        <v>4</v>
      </c>
      <c r="C28">
        <v>7</v>
      </c>
      <c r="D28" t="s">
        <v>171</v>
      </c>
      <c r="E28" t="s">
        <v>128</v>
      </c>
      <c r="F28" t="s">
        <v>138</v>
      </c>
      <c r="G28" t="s">
        <v>174</v>
      </c>
      <c r="H28" t="s">
        <v>118</v>
      </c>
      <c r="I28" t="s">
        <v>154</v>
      </c>
      <c r="J28">
        <v>290454</v>
      </c>
      <c r="K28">
        <v>179424</v>
      </c>
      <c r="L28">
        <v>51.503100000000003</v>
      </c>
      <c r="M28">
        <v>-3.5796806999999999</v>
      </c>
      <c r="N28">
        <v>0.7</v>
      </c>
      <c r="O28">
        <v>0.43</v>
      </c>
      <c r="P28">
        <v>16613</v>
      </c>
      <c r="Q28">
        <v>20902</v>
      </c>
      <c r="R28">
        <v>20858</v>
      </c>
      <c r="S28">
        <v>20767</v>
      </c>
      <c r="T28">
        <v>20766</v>
      </c>
      <c r="U28">
        <v>20320</v>
      </c>
      <c r="V28">
        <v>20413</v>
      </c>
      <c r="W28">
        <v>19697</v>
      </c>
      <c r="X28">
        <v>19342</v>
      </c>
      <c r="Y28">
        <v>18721</v>
      </c>
      <c r="Z28">
        <v>18743</v>
      </c>
      <c r="AA28">
        <v>18891</v>
      </c>
      <c r="AB28">
        <v>18665</v>
      </c>
      <c r="AC28">
        <v>18617</v>
      </c>
      <c r="AD28">
        <v>19203</v>
      </c>
      <c r="AE28">
        <v>19632</v>
      </c>
      <c r="AF28">
        <v>20969</v>
      </c>
      <c r="AG28">
        <v>20845</v>
      </c>
      <c r="AH28">
        <v>20664</v>
      </c>
      <c r="AI28">
        <v>20863</v>
      </c>
      <c r="AJ28">
        <v>16087</v>
      </c>
    </row>
    <row r="29" spans="1:36" x14ac:dyDescent="0.25">
      <c r="A29">
        <v>40627</v>
      </c>
      <c r="B29">
        <v>4</v>
      </c>
      <c r="C29">
        <v>25</v>
      </c>
      <c r="D29" t="s">
        <v>34</v>
      </c>
      <c r="E29" t="s">
        <v>137</v>
      </c>
      <c r="F29" t="s">
        <v>138</v>
      </c>
      <c r="G29" t="s">
        <v>174</v>
      </c>
      <c r="H29" t="s">
        <v>155</v>
      </c>
      <c r="I29" t="s">
        <v>156</v>
      </c>
      <c r="J29">
        <v>329879</v>
      </c>
      <c r="K29">
        <v>192282</v>
      </c>
      <c r="L29">
        <v>51.624968000000003</v>
      </c>
      <c r="M29">
        <v>-3.0143553999999999</v>
      </c>
      <c r="N29">
        <v>1.6</v>
      </c>
      <c r="O29">
        <v>0.99</v>
      </c>
      <c r="P29">
        <v>23442</v>
      </c>
      <c r="Q29">
        <v>21907</v>
      </c>
      <c r="R29">
        <v>25013</v>
      </c>
      <c r="S29">
        <v>25775</v>
      </c>
      <c r="T29">
        <v>26477</v>
      </c>
      <c r="U29">
        <v>26442</v>
      </c>
      <c r="V29">
        <v>26988</v>
      </c>
      <c r="W29">
        <v>24099</v>
      </c>
      <c r="X29">
        <v>23955</v>
      </c>
      <c r="Y29">
        <v>23754</v>
      </c>
      <c r="Z29">
        <v>22648</v>
      </c>
      <c r="AA29">
        <v>22574</v>
      </c>
      <c r="AB29">
        <v>23631</v>
      </c>
      <c r="AC29">
        <v>23595</v>
      </c>
      <c r="AD29">
        <v>25772</v>
      </c>
      <c r="AE29">
        <v>26789</v>
      </c>
      <c r="AF29">
        <v>27337</v>
      </c>
      <c r="AG29">
        <v>27853</v>
      </c>
      <c r="AH29">
        <v>27916</v>
      </c>
      <c r="AI29">
        <v>21825</v>
      </c>
      <c r="AJ29">
        <v>16397</v>
      </c>
    </row>
    <row r="30" spans="1:36" x14ac:dyDescent="0.25">
      <c r="A30">
        <v>40634</v>
      </c>
      <c r="B30">
        <v>4</v>
      </c>
      <c r="C30">
        <v>7</v>
      </c>
      <c r="D30" t="s">
        <v>171</v>
      </c>
      <c r="E30" t="s">
        <v>113</v>
      </c>
      <c r="F30" t="s">
        <v>138</v>
      </c>
      <c r="G30" t="s">
        <v>174</v>
      </c>
      <c r="H30" t="s">
        <v>157</v>
      </c>
      <c r="I30" t="s">
        <v>145</v>
      </c>
      <c r="J30">
        <v>291700</v>
      </c>
      <c r="K30">
        <v>185000</v>
      </c>
      <c r="L30">
        <v>51.553457999999999</v>
      </c>
      <c r="M30">
        <v>-3.5634524000000001</v>
      </c>
      <c r="N30">
        <v>3.6</v>
      </c>
      <c r="O30">
        <v>2.2400000000000002</v>
      </c>
      <c r="P30">
        <v>9595</v>
      </c>
      <c r="Q30">
        <v>9872</v>
      </c>
      <c r="R30">
        <v>10087</v>
      </c>
      <c r="S30">
        <v>10344</v>
      </c>
      <c r="T30">
        <v>11240</v>
      </c>
      <c r="U30">
        <v>11277</v>
      </c>
      <c r="V30">
        <v>11588</v>
      </c>
      <c r="W30">
        <v>11856</v>
      </c>
      <c r="X30">
        <v>11499</v>
      </c>
      <c r="Y30">
        <v>11291</v>
      </c>
      <c r="Z30">
        <v>11164</v>
      </c>
      <c r="AA30">
        <v>11310</v>
      </c>
      <c r="AB30">
        <v>12139</v>
      </c>
      <c r="AC30">
        <v>12079</v>
      </c>
      <c r="AD30">
        <v>12372</v>
      </c>
      <c r="AE30">
        <v>12411</v>
      </c>
      <c r="AF30">
        <v>12725</v>
      </c>
      <c r="AG30">
        <v>12857</v>
      </c>
      <c r="AH30">
        <v>12922</v>
      </c>
      <c r="AI30">
        <v>12944</v>
      </c>
      <c r="AJ30">
        <v>9730</v>
      </c>
    </row>
    <row r="31" spans="1:36" x14ac:dyDescent="0.25">
      <c r="A31">
        <v>40635</v>
      </c>
      <c r="B31">
        <v>4</v>
      </c>
      <c r="C31">
        <v>7</v>
      </c>
      <c r="D31" t="s">
        <v>171</v>
      </c>
      <c r="E31" t="s">
        <v>147</v>
      </c>
      <c r="F31" t="s">
        <v>138</v>
      </c>
      <c r="G31" t="s">
        <v>174</v>
      </c>
      <c r="H31" t="s">
        <v>113</v>
      </c>
      <c r="I31" t="s">
        <v>144</v>
      </c>
      <c r="J31">
        <v>291156</v>
      </c>
      <c r="K31">
        <v>184705</v>
      </c>
      <c r="L31">
        <v>51.550700999999997</v>
      </c>
      <c r="M31">
        <v>-3.5712041999999999</v>
      </c>
      <c r="N31">
        <v>1</v>
      </c>
      <c r="O31">
        <v>0.62</v>
      </c>
      <c r="P31">
        <v>7760</v>
      </c>
      <c r="Q31">
        <v>8567</v>
      </c>
      <c r="R31">
        <v>8752</v>
      </c>
      <c r="S31">
        <v>8614</v>
      </c>
      <c r="T31">
        <v>8791</v>
      </c>
      <c r="U31">
        <v>8548</v>
      </c>
      <c r="V31">
        <v>8415</v>
      </c>
      <c r="W31">
        <v>8360</v>
      </c>
      <c r="X31">
        <v>8236</v>
      </c>
      <c r="Y31">
        <v>8389</v>
      </c>
      <c r="Z31">
        <v>9536</v>
      </c>
      <c r="AA31">
        <v>9641</v>
      </c>
      <c r="AB31">
        <v>9553</v>
      </c>
      <c r="AC31">
        <v>9567</v>
      </c>
      <c r="AD31">
        <v>9873</v>
      </c>
      <c r="AE31">
        <v>10099</v>
      </c>
      <c r="AF31">
        <v>10364</v>
      </c>
      <c r="AG31">
        <v>10389</v>
      </c>
      <c r="AH31">
        <v>10320</v>
      </c>
      <c r="AI31">
        <v>10367</v>
      </c>
      <c r="AJ31">
        <v>8072</v>
      </c>
    </row>
    <row r="32" spans="1:36" x14ac:dyDescent="0.25">
      <c r="A32">
        <v>40646</v>
      </c>
      <c r="B32">
        <v>4</v>
      </c>
      <c r="C32">
        <v>7</v>
      </c>
      <c r="D32" t="s">
        <v>171</v>
      </c>
      <c r="E32" t="s">
        <v>145</v>
      </c>
      <c r="F32" t="s">
        <v>138</v>
      </c>
      <c r="G32" t="s">
        <v>174</v>
      </c>
      <c r="H32" t="s">
        <v>144</v>
      </c>
      <c r="I32" t="s">
        <v>113</v>
      </c>
      <c r="J32">
        <v>292200</v>
      </c>
      <c r="K32">
        <v>187860</v>
      </c>
      <c r="L32">
        <v>51.579259</v>
      </c>
      <c r="M32">
        <v>-3.5571218</v>
      </c>
      <c r="N32">
        <v>3</v>
      </c>
      <c r="O32">
        <v>1.86</v>
      </c>
      <c r="P32">
        <v>1156</v>
      </c>
      <c r="Q32">
        <v>1088</v>
      </c>
      <c r="R32">
        <v>1112</v>
      </c>
      <c r="S32">
        <v>1148</v>
      </c>
      <c r="T32">
        <v>1148</v>
      </c>
      <c r="U32">
        <v>1157</v>
      </c>
      <c r="V32">
        <v>1189</v>
      </c>
      <c r="W32">
        <v>1197</v>
      </c>
      <c r="X32">
        <v>1165</v>
      </c>
      <c r="Y32">
        <v>1417</v>
      </c>
      <c r="Z32">
        <v>1404</v>
      </c>
      <c r="AA32">
        <v>1427</v>
      </c>
      <c r="AB32">
        <v>1413</v>
      </c>
      <c r="AC32">
        <v>1420</v>
      </c>
      <c r="AD32">
        <v>1463</v>
      </c>
      <c r="AE32">
        <v>1479</v>
      </c>
      <c r="AF32">
        <v>1527</v>
      </c>
      <c r="AG32">
        <v>1552</v>
      </c>
      <c r="AH32">
        <v>1570</v>
      </c>
      <c r="AI32">
        <v>1573</v>
      </c>
      <c r="AJ32">
        <v>2078</v>
      </c>
    </row>
    <row r="33" spans="1:36" x14ac:dyDescent="0.25">
      <c r="A33">
        <v>40669</v>
      </c>
      <c r="B33">
        <v>4</v>
      </c>
      <c r="C33">
        <v>25</v>
      </c>
      <c r="D33" t="s">
        <v>34</v>
      </c>
      <c r="E33" t="s">
        <v>112</v>
      </c>
      <c r="F33" t="s">
        <v>135</v>
      </c>
      <c r="G33" t="s">
        <v>174</v>
      </c>
      <c r="H33" t="s">
        <v>158</v>
      </c>
      <c r="I33" t="s">
        <v>159</v>
      </c>
      <c r="J33">
        <v>330000</v>
      </c>
      <c r="K33">
        <v>200400</v>
      </c>
      <c r="L33">
        <v>51.697961999999997</v>
      </c>
      <c r="M33">
        <v>-3.0142362999999999</v>
      </c>
      <c r="N33">
        <v>4.2</v>
      </c>
      <c r="O33">
        <v>2.61</v>
      </c>
      <c r="P33">
        <v>16782</v>
      </c>
      <c r="Q33">
        <v>16680</v>
      </c>
      <c r="R33">
        <v>17110</v>
      </c>
      <c r="S33">
        <v>17662</v>
      </c>
      <c r="T33">
        <v>18672</v>
      </c>
      <c r="U33">
        <v>18640</v>
      </c>
      <c r="V33">
        <v>20459</v>
      </c>
      <c r="W33">
        <v>20570</v>
      </c>
      <c r="X33">
        <v>20443</v>
      </c>
      <c r="Y33">
        <v>21542</v>
      </c>
      <c r="Z33">
        <v>21158</v>
      </c>
      <c r="AA33">
        <v>20769</v>
      </c>
      <c r="AB33">
        <v>20737</v>
      </c>
      <c r="AC33">
        <v>17540</v>
      </c>
      <c r="AD33">
        <v>18016</v>
      </c>
      <c r="AE33">
        <v>18746</v>
      </c>
      <c r="AF33">
        <v>19424</v>
      </c>
      <c r="AG33">
        <v>17107</v>
      </c>
      <c r="AH33">
        <v>17197</v>
      </c>
      <c r="AI33">
        <v>17298</v>
      </c>
      <c r="AJ33">
        <v>12078</v>
      </c>
    </row>
    <row r="34" spans="1:36" x14ac:dyDescent="0.25">
      <c r="A34">
        <v>50505</v>
      </c>
      <c r="B34">
        <v>4</v>
      </c>
      <c r="C34">
        <v>7</v>
      </c>
      <c r="D34" t="s">
        <v>171</v>
      </c>
      <c r="E34" t="s">
        <v>108</v>
      </c>
      <c r="F34" t="s">
        <v>109</v>
      </c>
      <c r="G34" t="s">
        <v>174</v>
      </c>
      <c r="H34">
        <v>36</v>
      </c>
      <c r="I34">
        <v>35</v>
      </c>
      <c r="J34">
        <v>294200</v>
      </c>
      <c r="K34">
        <v>181900</v>
      </c>
      <c r="L34">
        <v>51.526069</v>
      </c>
      <c r="M34">
        <v>-3.526475</v>
      </c>
      <c r="N34">
        <v>5.9</v>
      </c>
      <c r="O34">
        <v>3.67</v>
      </c>
      <c r="P34">
        <v>53568</v>
      </c>
      <c r="Q34">
        <v>55178</v>
      </c>
      <c r="R34">
        <v>60538</v>
      </c>
      <c r="S34">
        <v>59087</v>
      </c>
      <c r="T34">
        <v>63808</v>
      </c>
      <c r="U34">
        <v>61962</v>
      </c>
      <c r="V34">
        <v>67396</v>
      </c>
      <c r="W34">
        <v>70748</v>
      </c>
      <c r="X34">
        <v>67790</v>
      </c>
      <c r="Y34">
        <v>67301</v>
      </c>
      <c r="Z34">
        <v>65720</v>
      </c>
      <c r="AA34">
        <v>61247</v>
      </c>
      <c r="AB34">
        <v>66486</v>
      </c>
      <c r="AC34">
        <v>67815</v>
      </c>
      <c r="AD34">
        <v>69251</v>
      </c>
      <c r="AE34">
        <v>70792</v>
      </c>
      <c r="AF34">
        <v>70578</v>
      </c>
      <c r="AG34">
        <v>72285</v>
      </c>
      <c r="AH34">
        <v>72846</v>
      </c>
      <c r="AI34">
        <v>73815</v>
      </c>
      <c r="AJ34">
        <v>50800</v>
      </c>
    </row>
    <row r="35" spans="1:36" x14ac:dyDescent="0.25">
      <c r="A35">
        <v>73142</v>
      </c>
      <c r="B35">
        <v>4</v>
      </c>
      <c r="C35">
        <v>7</v>
      </c>
      <c r="D35" t="s">
        <v>171</v>
      </c>
      <c r="E35" t="s">
        <v>128</v>
      </c>
      <c r="F35" t="s">
        <v>138</v>
      </c>
      <c r="G35" t="s">
        <v>174</v>
      </c>
      <c r="H35" t="s">
        <v>182</v>
      </c>
      <c r="I35" t="s">
        <v>123</v>
      </c>
      <c r="J35">
        <v>291520</v>
      </c>
      <c r="K35">
        <v>178730</v>
      </c>
      <c r="L35">
        <v>51.497067999999999</v>
      </c>
      <c r="M35">
        <v>-3.5641148</v>
      </c>
      <c r="N35">
        <v>0.7</v>
      </c>
      <c r="O35">
        <v>0.43</v>
      </c>
      <c r="P35">
        <v>21245</v>
      </c>
      <c r="Q35">
        <v>21627</v>
      </c>
      <c r="R35">
        <v>21588</v>
      </c>
      <c r="S35">
        <v>21490</v>
      </c>
      <c r="T35">
        <v>19910</v>
      </c>
      <c r="U35">
        <v>19493</v>
      </c>
      <c r="V35">
        <v>19578</v>
      </c>
      <c r="W35">
        <v>18926</v>
      </c>
      <c r="X35">
        <v>18579</v>
      </c>
      <c r="Y35">
        <v>18957</v>
      </c>
      <c r="Z35">
        <v>18997</v>
      </c>
      <c r="AA35">
        <v>17994</v>
      </c>
      <c r="AB35">
        <v>17784</v>
      </c>
      <c r="AC35">
        <v>17750</v>
      </c>
      <c r="AD35">
        <v>18312</v>
      </c>
      <c r="AE35">
        <v>18728</v>
      </c>
      <c r="AF35">
        <v>22059</v>
      </c>
      <c r="AG35">
        <v>20870</v>
      </c>
      <c r="AH35">
        <v>20701</v>
      </c>
      <c r="AI35">
        <v>20899</v>
      </c>
      <c r="AJ35">
        <v>16161</v>
      </c>
    </row>
    <row r="36" spans="1:36" x14ac:dyDescent="0.25">
      <c r="A36">
        <v>73143</v>
      </c>
      <c r="B36">
        <v>4</v>
      </c>
      <c r="C36">
        <v>7</v>
      </c>
      <c r="D36" t="s">
        <v>171</v>
      </c>
      <c r="E36" t="s">
        <v>123</v>
      </c>
      <c r="F36" t="s">
        <v>138</v>
      </c>
      <c r="G36" t="s">
        <v>174</v>
      </c>
      <c r="H36" t="s">
        <v>182</v>
      </c>
      <c r="I36" t="s">
        <v>128</v>
      </c>
      <c r="J36">
        <v>291450</v>
      </c>
      <c r="K36">
        <v>178540</v>
      </c>
      <c r="L36">
        <v>51.495348432</v>
      </c>
      <c r="M36">
        <v>-3.5650643670000002</v>
      </c>
      <c r="N36">
        <v>0.9</v>
      </c>
      <c r="O36">
        <v>0.56000000000000005</v>
      </c>
      <c r="P36">
        <v>21374</v>
      </c>
      <c r="Q36">
        <v>21808</v>
      </c>
      <c r="R36">
        <v>21762</v>
      </c>
      <c r="S36">
        <v>22664</v>
      </c>
      <c r="T36">
        <v>22679</v>
      </c>
      <c r="U36">
        <v>22452</v>
      </c>
      <c r="V36">
        <v>22561</v>
      </c>
      <c r="W36">
        <v>23766</v>
      </c>
      <c r="X36">
        <v>23450</v>
      </c>
      <c r="Y36">
        <v>23282</v>
      </c>
      <c r="Z36">
        <v>22826</v>
      </c>
      <c r="AA36">
        <v>20982</v>
      </c>
      <c r="AB36">
        <v>20761</v>
      </c>
      <c r="AC36">
        <v>20677</v>
      </c>
      <c r="AD36">
        <v>20847</v>
      </c>
      <c r="AE36">
        <v>22862</v>
      </c>
      <c r="AF36">
        <v>23372</v>
      </c>
      <c r="AG36">
        <v>23347</v>
      </c>
      <c r="AH36">
        <v>23168</v>
      </c>
      <c r="AI36">
        <v>23388</v>
      </c>
      <c r="AJ36">
        <v>18119</v>
      </c>
    </row>
    <row r="37" spans="1:36" x14ac:dyDescent="0.25">
      <c r="A37">
        <v>73144</v>
      </c>
      <c r="B37">
        <v>4</v>
      </c>
      <c r="C37">
        <v>7</v>
      </c>
      <c r="D37" t="s">
        <v>171</v>
      </c>
      <c r="E37" t="s">
        <v>128</v>
      </c>
      <c r="F37" t="s">
        <v>138</v>
      </c>
      <c r="G37" t="s">
        <v>174</v>
      </c>
      <c r="H37" t="s">
        <v>108</v>
      </c>
      <c r="I37" t="s">
        <v>182</v>
      </c>
      <c r="J37">
        <v>296850</v>
      </c>
      <c r="K37">
        <v>182120</v>
      </c>
      <c r="L37">
        <v>51.528539096000003</v>
      </c>
      <c r="M37">
        <v>-3.4883544569999998</v>
      </c>
      <c r="N37">
        <v>2.5</v>
      </c>
      <c r="O37">
        <v>1.55</v>
      </c>
      <c r="P37">
        <v>12197</v>
      </c>
      <c r="Q37">
        <v>12283</v>
      </c>
      <c r="R37">
        <v>12535</v>
      </c>
      <c r="S37">
        <v>12853</v>
      </c>
      <c r="T37">
        <v>12438</v>
      </c>
      <c r="U37">
        <v>12467</v>
      </c>
      <c r="V37">
        <v>12811</v>
      </c>
      <c r="W37">
        <v>12747</v>
      </c>
      <c r="X37">
        <v>12404</v>
      </c>
      <c r="Y37">
        <v>12252</v>
      </c>
      <c r="Z37">
        <v>12604</v>
      </c>
      <c r="AA37">
        <v>12747</v>
      </c>
      <c r="AB37">
        <v>12530</v>
      </c>
      <c r="AC37">
        <v>12461</v>
      </c>
      <c r="AD37">
        <v>12755</v>
      </c>
      <c r="AE37">
        <v>13246</v>
      </c>
      <c r="AF37">
        <v>13543</v>
      </c>
      <c r="AG37">
        <v>13651</v>
      </c>
      <c r="AH37" t="s">
        <v>117</v>
      </c>
      <c r="AI37" t="s">
        <v>117</v>
      </c>
      <c r="AJ37" t="s">
        <v>117</v>
      </c>
    </row>
    <row r="38" spans="1:36" x14ac:dyDescent="0.25">
      <c r="A38">
        <v>73145</v>
      </c>
      <c r="B38">
        <v>4</v>
      </c>
      <c r="C38">
        <v>7</v>
      </c>
      <c r="D38" t="s">
        <v>171</v>
      </c>
      <c r="E38" t="s">
        <v>145</v>
      </c>
      <c r="F38" t="s">
        <v>138</v>
      </c>
      <c r="G38" t="s">
        <v>174</v>
      </c>
      <c r="H38" t="s">
        <v>113</v>
      </c>
      <c r="I38" t="s">
        <v>182</v>
      </c>
      <c r="J38">
        <v>295870</v>
      </c>
      <c r="K38">
        <v>187320</v>
      </c>
      <c r="L38">
        <v>51.575096000000002</v>
      </c>
      <c r="M38">
        <v>-3.5040174999999998</v>
      </c>
      <c r="N38">
        <v>3.9</v>
      </c>
      <c r="O38">
        <v>2.42</v>
      </c>
      <c r="P38">
        <v>4311</v>
      </c>
      <c r="Q38">
        <v>4341</v>
      </c>
      <c r="R38">
        <v>4433</v>
      </c>
      <c r="S38">
        <v>4548</v>
      </c>
      <c r="T38">
        <v>4561</v>
      </c>
      <c r="U38">
        <v>5225</v>
      </c>
      <c r="V38">
        <v>5381</v>
      </c>
      <c r="W38">
        <v>5367</v>
      </c>
      <c r="X38">
        <v>5206</v>
      </c>
      <c r="Y38">
        <v>5165</v>
      </c>
      <c r="Z38">
        <v>5116</v>
      </c>
      <c r="AA38">
        <v>4747</v>
      </c>
      <c r="AB38">
        <v>4674</v>
      </c>
      <c r="AC38">
        <v>4661</v>
      </c>
      <c r="AD38">
        <v>4779</v>
      </c>
      <c r="AE38">
        <v>4801</v>
      </c>
      <c r="AF38">
        <v>4889</v>
      </c>
      <c r="AG38">
        <v>4936</v>
      </c>
      <c r="AH38">
        <v>4961</v>
      </c>
      <c r="AI38">
        <v>4969</v>
      </c>
      <c r="AJ38">
        <v>3766</v>
      </c>
    </row>
    <row r="39" spans="1:36" x14ac:dyDescent="0.25">
      <c r="A39">
        <v>73146</v>
      </c>
      <c r="B39">
        <v>4</v>
      </c>
      <c r="C39">
        <v>7</v>
      </c>
      <c r="D39" t="s">
        <v>171</v>
      </c>
      <c r="E39" t="s">
        <v>160</v>
      </c>
      <c r="F39" t="s">
        <v>138</v>
      </c>
      <c r="G39" t="s">
        <v>174</v>
      </c>
      <c r="H39" t="s">
        <v>182</v>
      </c>
      <c r="I39" t="s">
        <v>113</v>
      </c>
      <c r="J39">
        <v>293000</v>
      </c>
      <c r="K39">
        <v>195170</v>
      </c>
      <c r="L39">
        <v>51.645114</v>
      </c>
      <c r="M39">
        <v>-3.5478149000000001</v>
      </c>
      <c r="N39">
        <v>2.5</v>
      </c>
      <c r="O39">
        <v>1.55</v>
      </c>
      <c r="P39">
        <v>1091</v>
      </c>
      <c r="Q39">
        <v>1119</v>
      </c>
      <c r="R39">
        <v>1011</v>
      </c>
      <c r="S39">
        <v>1042</v>
      </c>
      <c r="T39">
        <v>1045</v>
      </c>
      <c r="U39">
        <v>1055</v>
      </c>
      <c r="V39">
        <v>1086</v>
      </c>
      <c r="W39">
        <v>1091</v>
      </c>
      <c r="X39">
        <v>1060</v>
      </c>
      <c r="Y39">
        <v>1052</v>
      </c>
      <c r="Z39">
        <v>1073</v>
      </c>
      <c r="AA39">
        <v>1089</v>
      </c>
      <c r="AB39">
        <v>1075</v>
      </c>
      <c r="AC39">
        <v>1078</v>
      </c>
      <c r="AD39">
        <v>1108</v>
      </c>
      <c r="AE39">
        <v>1117</v>
      </c>
      <c r="AF39">
        <v>1151</v>
      </c>
      <c r="AG39">
        <v>1168</v>
      </c>
      <c r="AH39">
        <v>1180</v>
      </c>
      <c r="AI39">
        <v>1182</v>
      </c>
      <c r="AJ39">
        <v>1218</v>
      </c>
    </row>
    <row r="40" spans="1:36" x14ac:dyDescent="0.25">
      <c r="A40">
        <v>73148</v>
      </c>
      <c r="B40">
        <v>4</v>
      </c>
      <c r="C40">
        <v>7</v>
      </c>
      <c r="D40" t="s">
        <v>171</v>
      </c>
      <c r="E40" t="s">
        <v>123</v>
      </c>
      <c r="F40" t="s">
        <v>138</v>
      </c>
      <c r="G40" t="s">
        <v>174</v>
      </c>
      <c r="H40" t="s">
        <v>182</v>
      </c>
      <c r="I40" t="s">
        <v>124</v>
      </c>
      <c r="J40">
        <v>282680</v>
      </c>
      <c r="K40">
        <v>182250</v>
      </c>
      <c r="L40">
        <v>51.526936999999997</v>
      </c>
      <c r="M40">
        <v>-3.6925756000000001</v>
      </c>
      <c r="N40">
        <v>1.7</v>
      </c>
      <c r="O40">
        <v>1.06</v>
      </c>
      <c r="P40">
        <v>9497</v>
      </c>
      <c r="Q40">
        <v>9258</v>
      </c>
      <c r="R40">
        <v>9456</v>
      </c>
      <c r="S40">
        <v>9294</v>
      </c>
      <c r="T40">
        <v>9529</v>
      </c>
      <c r="U40">
        <v>10146</v>
      </c>
      <c r="V40">
        <v>9968</v>
      </c>
      <c r="W40">
        <v>9861</v>
      </c>
      <c r="X40">
        <v>9701</v>
      </c>
      <c r="Y40">
        <v>9871</v>
      </c>
      <c r="Z40">
        <v>9935</v>
      </c>
      <c r="AA40">
        <v>10074</v>
      </c>
      <c r="AB40">
        <v>9981</v>
      </c>
      <c r="AC40">
        <v>8141</v>
      </c>
      <c r="AD40">
        <v>8402</v>
      </c>
      <c r="AE40">
        <v>8590</v>
      </c>
      <c r="AF40">
        <v>8819</v>
      </c>
      <c r="AG40">
        <v>8840</v>
      </c>
      <c r="AH40">
        <v>8785</v>
      </c>
      <c r="AI40">
        <v>8855</v>
      </c>
      <c r="AJ40">
        <v>6924</v>
      </c>
    </row>
    <row r="41" spans="1:36" x14ac:dyDescent="0.25">
      <c r="A41">
        <v>74087</v>
      </c>
      <c r="B41">
        <v>4</v>
      </c>
      <c r="C41">
        <v>25</v>
      </c>
      <c r="D41" t="s">
        <v>34</v>
      </c>
      <c r="E41" t="s">
        <v>112</v>
      </c>
      <c r="F41" t="s">
        <v>135</v>
      </c>
      <c r="G41" t="s">
        <v>174</v>
      </c>
      <c r="H41" t="s">
        <v>182</v>
      </c>
      <c r="I41" t="s">
        <v>136</v>
      </c>
      <c r="J41">
        <v>330680</v>
      </c>
      <c r="K41">
        <v>191935</v>
      </c>
      <c r="L41">
        <v>51.621948000000003</v>
      </c>
      <c r="M41">
        <v>-3.0027173</v>
      </c>
      <c r="N41">
        <v>0.4</v>
      </c>
      <c r="O41">
        <v>0.25</v>
      </c>
      <c r="P41">
        <v>30788</v>
      </c>
      <c r="Q41">
        <v>31786</v>
      </c>
      <c r="R41">
        <v>34238</v>
      </c>
      <c r="S41">
        <v>35276</v>
      </c>
      <c r="T41">
        <v>34711</v>
      </c>
      <c r="U41">
        <v>34600</v>
      </c>
      <c r="V41">
        <v>36398</v>
      </c>
      <c r="W41">
        <v>36522</v>
      </c>
      <c r="X41">
        <v>36019</v>
      </c>
      <c r="Y41">
        <v>35699</v>
      </c>
      <c r="Z41">
        <v>36530</v>
      </c>
      <c r="AA41">
        <v>36417</v>
      </c>
      <c r="AB41">
        <v>35394</v>
      </c>
      <c r="AC41">
        <v>35311</v>
      </c>
      <c r="AD41">
        <v>36668</v>
      </c>
      <c r="AE41">
        <v>38183</v>
      </c>
      <c r="AF41">
        <v>39592</v>
      </c>
      <c r="AG41">
        <v>46332</v>
      </c>
      <c r="AH41">
        <v>46482</v>
      </c>
      <c r="AI41">
        <v>39875</v>
      </c>
      <c r="AJ41">
        <v>27530</v>
      </c>
    </row>
    <row r="42" spans="1:36" x14ac:dyDescent="0.25">
      <c r="A42">
        <v>74088</v>
      </c>
      <c r="B42">
        <v>4</v>
      </c>
      <c r="C42">
        <v>25</v>
      </c>
      <c r="D42" t="s">
        <v>34</v>
      </c>
      <c r="E42" t="s">
        <v>137</v>
      </c>
      <c r="F42" t="s">
        <v>138</v>
      </c>
      <c r="G42" t="s">
        <v>174</v>
      </c>
      <c r="H42" t="s">
        <v>182</v>
      </c>
      <c r="I42" t="s">
        <v>112</v>
      </c>
      <c r="J42">
        <v>330135</v>
      </c>
      <c r="K42">
        <v>191880</v>
      </c>
      <c r="L42">
        <v>51.621386000000001</v>
      </c>
      <c r="M42">
        <v>-3.0105775000000001</v>
      </c>
      <c r="N42">
        <v>0.2</v>
      </c>
      <c r="O42">
        <v>0.12</v>
      </c>
      <c r="P42">
        <v>39149</v>
      </c>
      <c r="Q42">
        <v>40890</v>
      </c>
      <c r="R42">
        <v>40819</v>
      </c>
      <c r="S42">
        <v>39501</v>
      </c>
      <c r="T42">
        <v>40073</v>
      </c>
      <c r="U42">
        <v>41885</v>
      </c>
      <c r="V42">
        <v>42065</v>
      </c>
      <c r="W42">
        <v>38203</v>
      </c>
      <c r="X42">
        <v>38017</v>
      </c>
      <c r="Y42">
        <v>37808</v>
      </c>
      <c r="Z42">
        <v>37140</v>
      </c>
      <c r="AA42">
        <v>37251</v>
      </c>
      <c r="AB42">
        <v>36885</v>
      </c>
      <c r="AC42">
        <v>35033</v>
      </c>
      <c r="AD42">
        <v>35394</v>
      </c>
      <c r="AE42">
        <v>35094</v>
      </c>
      <c r="AF42">
        <v>39542</v>
      </c>
      <c r="AG42">
        <v>39523</v>
      </c>
      <c r="AH42">
        <v>38368</v>
      </c>
      <c r="AI42">
        <v>38726</v>
      </c>
      <c r="AJ42">
        <v>30037</v>
      </c>
    </row>
    <row r="43" spans="1:36" x14ac:dyDescent="0.25">
      <c r="A43">
        <v>77065</v>
      </c>
      <c r="B43">
        <v>4</v>
      </c>
      <c r="C43">
        <v>7</v>
      </c>
      <c r="D43" t="s">
        <v>171</v>
      </c>
      <c r="E43" t="s">
        <v>144</v>
      </c>
      <c r="F43" t="s">
        <v>138</v>
      </c>
      <c r="G43" t="s">
        <v>174</v>
      </c>
      <c r="H43" t="s">
        <v>147</v>
      </c>
      <c r="I43" t="s">
        <v>145</v>
      </c>
      <c r="J43">
        <v>290873</v>
      </c>
      <c r="K43">
        <v>186811</v>
      </c>
      <c r="L43">
        <v>51.569575</v>
      </c>
      <c r="M43">
        <v>-3.5759384999999999</v>
      </c>
      <c r="N43">
        <v>3.1</v>
      </c>
      <c r="O43">
        <v>1.93</v>
      </c>
      <c r="P43">
        <v>5269</v>
      </c>
      <c r="Q43">
        <v>5297</v>
      </c>
      <c r="R43">
        <v>5402</v>
      </c>
      <c r="S43">
        <v>5519</v>
      </c>
      <c r="T43">
        <v>5516</v>
      </c>
      <c r="U43">
        <v>5533</v>
      </c>
      <c r="V43">
        <v>5678</v>
      </c>
      <c r="W43">
        <v>5641</v>
      </c>
      <c r="X43">
        <v>5478</v>
      </c>
      <c r="Y43">
        <v>5434</v>
      </c>
      <c r="Z43">
        <v>5147</v>
      </c>
      <c r="AA43">
        <v>5207</v>
      </c>
      <c r="AB43">
        <v>5123</v>
      </c>
      <c r="AC43">
        <v>5099</v>
      </c>
      <c r="AD43">
        <v>5224</v>
      </c>
      <c r="AE43">
        <v>5242</v>
      </c>
      <c r="AF43">
        <v>6352</v>
      </c>
      <c r="AG43">
        <v>6388</v>
      </c>
      <c r="AH43">
        <v>6397</v>
      </c>
      <c r="AI43">
        <v>6409</v>
      </c>
      <c r="AJ43">
        <v>4791</v>
      </c>
    </row>
    <row r="44" spans="1:36" x14ac:dyDescent="0.25">
      <c r="A44">
        <v>78426</v>
      </c>
      <c r="B44">
        <v>4</v>
      </c>
      <c r="C44">
        <v>7</v>
      </c>
      <c r="D44" t="s">
        <v>171</v>
      </c>
      <c r="E44" t="s">
        <v>123</v>
      </c>
      <c r="F44" t="s">
        <v>138</v>
      </c>
      <c r="G44" t="s">
        <v>174</v>
      </c>
      <c r="H44" t="s">
        <v>127</v>
      </c>
      <c r="I44" t="s">
        <v>139</v>
      </c>
      <c r="J44">
        <v>288935</v>
      </c>
      <c r="K44">
        <v>178760</v>
      </c>
      <c r="L44">
        <v>51.496834999999997</v>
      </c>
      <c r="M44">
        <v>-3.6013473999999999</v>
      </c>
      <c r="N44">
        <v>2.4</v>
      </c>
      <c r="O44">
        <v>1.49</v>
      </c>
      <c r="P44">
        <v>16148</v>
      </c>
      <c r="Q44">
        <v>16680</v>
      </c>
      <c r="R44">
        <v>17133</v>
      </c>
      <c r="S44">
        <v>17685</v>
      </c>
      <c r="T44">
        <v>18199</v>
      </c>
      <c r="U44">
        <v>16315</v>
      </c>
      <c r="V44">
        <v>16647</v>
      </c>
      <c r="W44">
        <v>16743</v>
      </c>
      <c r="X44">
        <v>18102</v>
      </c>
      <c r="Y44">
        <v>17947</v>
      </c>
      <c r="Z44">
        <v>17612</v>
      </c>
      <c r="AA44">
        <v>16903</v>
      </c>
      <c r="AB44">
        <v>16859</v>
      </c>
      <c r="AC44">
        <v>16816</v>
      </c>
      <c r="AD44">
        <v>17286</v>
      </c>
      <c r="AE44">
        <v>15409</v>
      </c>
      <c r="AF44">
        <v>15722</v>
      </c>
      <c r="AG44">
        <v>15814</v>
      </c>
      <c r="AH44">
        <v>15842</v>
      </c>
      <c r="AI44">
        <v>15879</v>
      </c>
      <c r="AJ44">
        <v>11908</v>
      </c>
    </row>
    <row r="45" spans="1:36" x14ac:dyDescent="0.25">
      <c r="A45">
        <v>78427</v>
      </c>
      <c r="B45">
        <v>4</v>
      </c>
      <c r="C45">
        <v>7</v>
      </c>
      <c r="D45" t="s">
        <v>171</v>
      </c>
      <c r="E45" t="s">
        <v>128</v>
      </c>
      <c r="F45" t="s">
        <v>138</v>
      </c>
      <c r="G45" t="s">
        <v>174</v>
      </c>
      <c r="H45" t="s">
        <v>123</v>
      </c>
      <c r="I45" t="s">
        <v>139</v>
      </c>
      <c r="J45">
        <v>287637</v>
      </c>
      <c r="K45">
        <v>179808</v>
      </c>
      <c r="L45">
        <v>51.505997999999998</v>
      </c>
      <c r="M45">
        <v>-3.6203720000000001</v>
      </c>
      <c r="N45">
        <v>2</v>
      </c>
      <c r="O45">
        <v>1.24</v>
      </c>
      <c r="P45">
        <v>9520</v>
      </c>
      <c r="Q45">
        <v>9574</v>
      </c>
      <c r="R45">
        <v>9748</v>
      </c>
      <c r="S45">
        <v>9945</v>
      </c>
      <c r="T45">
        <v>9951</v>
      </c>
      <c r="U45">
        <v>9975</v>
      </c>
      <c r="V45">
        <v>10241</v>
      </c>
      <c r="W45">
        <v>10125</v>
      </c>
      <c r="X45">
        <v>9807</v>
      </c>
      <c r="Y45">
        <v>10423</v>
      </c>
      <c r="Z45">
        <v>10276</v>
      </c>
      <c r="AA45">
        <v>10378</v>
      </c>
      <c r="AB45">
        <v>8998</v>
      </c>
      <c r="AC45">
        <v>8909</v>
      </c>
      <c r="AD45">
        <v>9093</v>
      </c>
      <c r="AE45">
        <v>9074</v>
      </c>
      <c r="AF45">
        <v>9258</v>
      </c>
      <c r="AG45">
        <v>9255</v>
      </c>
      <c r="AH45">
        <v>9242</v>
      </c>
      <c r="AI45">
        <v>9333</v>
      </c>
      <c r="AJ45">
        <v>7193</v>
      </c>
    </row>
    <row r="46" spans="1:36" x14ac:dyDescent="0.25">
      <c r="A46">
        <v>78428</v>
      </c>
      <c r="B46">
        <v>4</v>
      </c>
      <c r="C46">
        <v>7</v>
      </c>
      <c r="D46" t="s">
        <v>171</v>
      </c>
      <c r="E46" t="s">
        <v>113</v>
      </c>
      <c r="F46" t="s">
        <v>138</v>
      </c>
      <c r="G46" t="s">
        <v>174</v>
      </c>
      <c r="H46" t="s">
        <v>147</v>
      </c>
      <c r="I46" t="s">
        <v>157</v>
      </c>
      <c r="J46">
        <v>291350</v>
      </c>
      <c r="K46">
        <v>184130</v>
      </c>
      <c r="L46">
        <v>51.545571000000002</v>
      </c>
      <c r="M46">
        <v>-3.5682296</v>
      </c>
      <c r="N46">
        <v>0.3</v>
      </c>
      <c r="O46">
        <v>0.19</v>
      </c>
      <c r="P46">
        <v>10650</v>
      </c>
      <c r="Q46">
        <v>10959</v>
      </c>
      <c r="R46">
        <v>11197</v>
      </c>
      <c r="S46">
        <v>11483</v>
      </c>
      <c r="T46">
        <v>12478</v>
      </c>
      <c r="U46">
        <v>12516</v>
      </c>
      <c r="V46">
        <v>12863</v>
      </c>
      <c r="W46">
        <v>13160</v>
      </c>
      <c r="X46">
        <v>12762</v>
      </c>
      <c r="Y46">
        <v>12535</v>
      </c>
      <c r="Z46">
        <v>12393</v>
      </c>
      <c r="AA46">
        <v>12556</v>
      </c>
      <c r="AB46">
        <v>13474</v>
      </c>
      <c r="AC46">
        <v>13408</v>
      </c>
      <c r="AD46">
        <v>13733</v>
      </c>
      <c r="AE46">
        <v>13776</v>
      </c>
      <c r="AF46">
        <v>14125</v>
      </c>
      <c r="AG46">
        <v>14272</v>
      </c>
      <c r="AH46">
        <v>14344</v>
      </c>
      <c r="AI46">
        <v>14368</v>
      </c>
      <c r="AJ46">
        <v>10801</v>
      </c>
    </row>
    <row r="47" spans="1:36" x14ac:dyDescent="0.25">
      <c r="A47">
        <v>78456</v>
      </c>
      <c r="B47">
        <v>4</v>
      </c>
      <c r="C47">
        <v>25</v>
      </c>
      <c r="D47" t="s">
        <v>34</v>
      </c>
      <c r="E47" t="s">
        <v>137</v>
      </c>
      <c r="F47" t="s">
        <v>138</v>
      </c>
      <c r="G47" t="s">
        <v>174</v>
      </c>
      <c r="H47" t="s">
        <v>156</v>
      </c>
      <c r="I47" t="s">
        <v>161</v>
      </c>
      <c r="J47">
        <v>329210</v>
      </c>
      <c r="K47">
        <v>195000</v>
      </c>
      <c r="L47">
        <v>51.649318000000001</v>
      </c>
      <c r="M47">
        <v>-3.0245685999999998</v>
      </c>
      <c r="N47">
        <v>5.4</v>
      </c>
      <c r="O47">
        <v>3.36</v>
      </c>
      <c r="P47">
        <v>15622</v>
      </c>
      <c r="Q47">
        <v>15192</v>
      </c>
      <c r="R47">
        <v>15486</v>
      </c>
      <c r="S47">
        <v>15147</v>
      </c>
      <c r="T47">
        <v>15467</v>
      </c>
      <c r="U47">
        <v>20840</v>
      </c>
      <c r="V47">
        <v>21310</v>
      </c>
      <c r="W47">
        <v>25449</v>
      </c>
      <c r="X47">
        <v>23993</v>
      </c>
      <c r="Y47">
        <v>23848</v>
      </c>
      <c r="Z47">
        <v>23424</v>
      </c>
      <c r="AA47">
        <v>23419</v>
      </c>
      <c r="AB47">
        <v>20249</v>
      </c>
      <c r="AC47">
        <v>20168</v>
      </c>
      <c r="AD47">
        <v>20310</v>
      </c>
      <c r="AE47">
        <v>20116</v>
      </c>
      <c r="AF47">
        <v>20619</v>
      </c>
      <c r="AG47">
        <v>20637</v>
      </c>
      <c r="AH47">
        <v>26116</v>
      </c>
      <c r="AI47">
        <v>26363</v>
      </c>
      <c r="AJ47">
        <v>20415</v>
      </c>
    </row>
    <row r="48" spans="1:36" x14ac:dyDescent="0.25">
      <c r="A48">
        <v>78457</v>
      </c>
      <c r="B48">
        <v>4</v>
      </c>
      <c r="C48">
        <v>25</v>
      </c>
      <c r="D48" t="s">
        <v>34</v>
      </c>
      <c r="E48" t="s">
        <v>111</v>
      </c>
      <c r="F48" t="s">
        <v>138</v>
      </c>
      <c r="G48" t="s">
        <v>174</v>
      </c>
      <c r="H48" t="s">
        <v>141</v>
      </c>
      <c r="I48" t="s">
        <v>110</v>
      </c>
      <c r="J48">
        <v>327640</v>
      </c>
      <c r="K48">
        <v>201600</v>
      </c>
      <c r="L48">
        <v>51.708449999999999</v>
      </c>
      <c r="M48">
        <v>-3.0486266999999998</v>
      </c>
      <c r="N48">
        <v>4.2</v>
      </c>
      <c r="O48">
        <v>2.61</v>
      </c>
      <c r="P48">
        <v>18275</v>
      </c>
      <c r="Q48">
        <v>17819</v>
      </c>
      <c r="R48">
        <v>18196</v>
      </c>
      <c r="S48">
        <v>17878</v>
      </c>
      <c r="T48">
        <v>17629</v>
      </c>
      <c r="U48">
        <v>17091</v>
      </c>
      <c r="V48">
        <v>16803</v>
      </c>
      <c r="W48">
        <v>16642</v>
      </c>
      <c r="X48">
        <v>21491</v>
      </c>
      <c r="Y48">
        <v>21399</v>
      </c>
      <c r="Z48">
        <v>21052</v>
      </c>
      <c r="AA48">
        <v>21067</v>
      </c>
      <c r="AB48">
        <v>20863</v>
      </c>
      <c r="AC48">
        <v>20771</v>
      </c>
      <c r="AD48">
        <v>22891</v>
      </c>
      <c r="AE48">
        <v>22711</v>
      </c>
      <c r="AF48">
        <v>23279</v>
      </c>
      <c r="AG48">
        <v>23314</v>
      </c>
      <c r="AH48">
        <v>23148</v>
      </c>
      <c r="AI48">
        <v>23334</v>
      </c>
      <c r="AJ48">
        <v>18195</v>
      </c>
    </row>
    <row r="49" spans="1:36" x14ac:dyDescent="0.25">
      <c r="A49">
        <v>78466</v>
      </c>
      <c r="B49">
        <v>4</v>
      </c>
      <c r="C49">
        <v>7</v>
      </c>
      <c r="D49" t="s">
        <v>171</v>
      </c>
      <c r="E49" t="s">
        <v>118</v>
      </c>
      <c r="F49" t="s">
        <v>138</v>
      </c>
      <c r="G49" t="s">
        <v>174</v>
      </c>
      <c r="H49" t="s">
        <v>147</v>
      </c>
      <c r="I49" t="s">
        <v>150</v>
      </c>
      <c r="J49">
        <v>288362</v>
      </c>
      <c r="K49">
        <v>186820</v>
      </c>
      <c r="L49">
        <v>51.569164000000001</v>
      </c>
      <c r="M49">
        <v>-3.6121561999999998</v>
      </c>
      <c r="N49">
        <v>7.4</v>
      </c>
      <c r="O49">
        <v>4.5999999999999996</v>
      </c>
      <c r="P49">
        <v>13430</v>
      </c>
      <c r="Q49">
        <v>13507</v>
      </c>
      <c r="R49">
        <v>13775</v>
      </c>
      <c r="S49">
        <v>13371</v>
      </c>
      <c r="T49">
        <v>13393</v>
      </c>
      <c r="U49">
        <v>11773</v>
      </c>
      <c r="V49">
        <v>12093</v>
      </c>
      <c r="W49">
        <v>13938</v>
      </c>
      <c r="X49">
        <v>13508</v>
      </c>
      <c r="Y49">
        <v>12613</v>
      </c>
      <c r="Z49">
        <v>12461</v>
      </c>
      <c r="AA49">
        <v>12602</v>
      </c>
      <c r="AB49">
        <v>13372</v>
      </c>
      <c r="AC49">
        <v>13275</v>
      </c>
      <c r="AD49">
        <v>13570</v>
      </c>
      <c r="AE49">
        <v>13579</v>
      </c>
      <c r="AF49">
        <v>13887</v>
      </c>
      <c r="AG49">
        <v>12733</v>
      </c>
      <c r="AH49">
        <v>12763</v>
      </c>
      <c r="AI49" t="s">
        <v>117</v>
      </c>
      <c r="AJ49" t="s">
        <v>117</v>
      </c>
    </row>
    <row r="50" spans="1:36" x14ac:dyDescent="0.25">
      <c r="A50">
        <v>78467</v>
      </c>
      <c r="B50">
        <v>4</v>
      </c>
      <c r="C50">
        <v>7</v>
      </c>
      <c r="D50" t="s">
        <v>171</v>
      </c>
      <c r="E50" t="s">
        <v>118</v>
      </c>
      <c r="F50" t="s">
        <v>138</v>
      </c>
      <c r="G50" t="s">
        <v>174</v>
      </c>
      <c r="H50" t="s">
        <v>121</v>
      </c>
      <c r="I50" t="s">
        <v>182</v>
      </c>
      <c r="J50">
        <v>286000</v>
      </c>
      <c r="K50">
        <v>194840</v>
      </c>
      <c r="L50">
        <v>51.640771999999998</v>
      </c>
      <c r="M50">
        <v>-3.6488309999999999</v>
      </c>
      <c r="N50">
        <v>0.9</v>
      </c>
      <c r="O50">
        <v>0.56000000000000005</v>
      </c>
      <c r="P50">
        <v>2094</v>
      </c>
      <c r="Q50">
        <v>2110</v>
      </c>
      <c r="R50">
        <v>2154</v>
      </c>
      <c r="S50">
        <v>2206</v>
      </c>
      <c r="T50">
        <v>2207</v>
      </c>
      <c r="U50">
        <v>2217</v>
      </c>
      <c r="V50">
        <v>2282</v>
      </c>
      <c r="W50">
        <v>2273</v>
      </c>
      <c r="X50">
        <v>2205</v>
      </c>
      <c r="Y50">
        <v>2186</v>
      </c>
      <c r="Z50">
        <v>2689</v>
      </c>
      <c r="AA50">
        <v>2723</v>
      </c>
      <c r="AB50">
        <v>2680</v>
      </c>
      <c r="AC50">
        <v>2674</v>
      </c>
      <c r="AD50">
        <v>2742</v>
      </c>
      <c r="AE50">
        <v>2754</v>
      </c>
      <c r="AF50">
        <v>2828</v>
      </c>
      <c r="AG50">
        <v>2862</v>
      </c>
      <c r="AH50">
        <v>2884</v>
      </c>
      <c r="AI50">
        <v>2887</v>
      </c>
      <c r="AJ50">
        <v>2258</v>
      </c>
    </row>
    <row r="51" spans="1:36" x14ac:dyDescent="0.25">
      <c r="A51">
        <v>78479</v>
      </c>
      <c r="B51">
        <v>4</v>
      </c>
      <c r="C51">
        <v>7</v>
      </c>
      <c r="D51" t="s">
        <v>171</v>
      </c>
      <c r="E51" t="s">
        <v>122</v>
      </c>
      <c r="F51" t="s">
        <v>138</v>
      </c>
      <c r="G51" t="s">
        <v>174</v>
      </c>
      <c r="H51" t="s">
        <v>124</v>
      </c>
      <c r="I51" t="s">
        <v>173</v>
      </c>
      <c r="J51">
        <v>282800</v>
      </c>
      <c r="K51">
        <v>177850</v>
      </c>
      <c r="L51">
        <v>51.487417000000001</v>
      </c>
      <c r="M51">
        <v>-3.6893829</v>
      </c>
      <c r="N51">
        <v>1.6</v>
      </c>
      <c r="O51">
        <v>0.99</v>
      </c>
      <c r="P51">
        <v>11056</v>
      </c>
      <c r="Q51">
        <v>10745</v>
      </c>
      <c r="R51">
        <v>10950</v>
      </c>
      <c r="S51">
        <v>10650</v>
      </c>
      <c r="T51">
        <v>10880</v>
      </c>
      <c r="U51">
        <v>10503</v>
      </c>
      <c r="V51">
        <v>10331</v>
      </c>
      <c r="W51">
        <v>10227</v>
      </c>
      <c r="X51">
        <v>10049</v>
      </c>
      <c r="Y51">
        <v>10248</v>
      </c>
      <c r="Z51">
        <v>13726</v>
      </c>
      <c r="AA51">
        <v>13806</v>
      </c>
      <c r="AB51">
        <v>13633</v>
      </c>
      <c r="AC51">
        <v>13606</v>
      </c>
      <c r="AD51">
        <v>14024</v>
      </c>
      <c r="AE51">
        <v>14323</v>
      </c>
      <c r="AF51">
        <v>14665</v>
      </c>
      <c r="AG51">
        <v>14667</v>
      </c>
      <c r="AH51">
        <v>14177</v>
      </c>
      <c r="AI51">
        <v>14317</v>
      </c>
      <c r="AJ51">
        <v>11036</v>
      </c>
    </row>
    <row r="52" spans="1:36" x14ac:dyDescent="0.25">
      <c r="A52">
        <v>80609</v>
      </c>
      <c r="B52">
        <v>4</v>
      </c>
      <c r="C52">
        <v>7</v>
      </c>
      <c r="D52" t="s">
        <v>171</v>
      </c>
      <c r="E52" t="s">
        <v>128</v>
      </c>
      <c r="F52" t="s">
        <v>138</v>
      </c>
      <c r="G52" t="s">
        <v>174</v>
      </c>
      <c r="H52" t="s">
        <v>123</v>
      </c>
      <c r="I52" t="s">
        <v>149</v>
      </c>
      <c r="J52">
        <v>292790</v>
      </c>
      <c r="K52">
        <v>178720</v>
      </c>
      <c r="L52">
        <v>51.497221000000003</v>
      </c>
      <c r="M52">
        <v>-3.5458238</v>
      </c>
      <c r="N52">
        <v>2</v>
      </c>
      <c r="O52">
        <v>1.24</v>
      </c>
      <c r="P52">
        <v>24945</v>
      </c>
      <c r="Q52">
        <v>25765</v>
      </c>
      <c r="R52">
        <v>26467</v>
      </c>
      <c r="S52">
        <v>27300</v>
      </c>
      <c r="T52">
        <v>28083</v>
      </c>
      <c r="U52">
        <v>28063</v>
      </c>
      <c r="V52">
        <v>28663</v>
      </c>
      <c r="W52">
        <v>28903</v>
      </c>
      <c r="X52">
        <v>24704</v>
      </c>
      <c r="Y52">
        <v>23994</v>
      </c>
      <c r="Z52">
        <v>23112</v>
      </c>
      <c r="AA52">
        <v>23037</v>
      </c>
      <c r="AB52">
        <v>22990</v>
      </c>
      <c r="AC52">
        <v>23839</v>
      </c>
      <c r="AD52">
        <v>24486</v>
      </c>
      <c r="AE52">
        <v>25438</v>
      </c>
      <c r="AF52">
        <v>23364</v>
      </c>
      <c r="AG52">
        <v>23369</v>
      </c>
      <c r="AH52">
        <v>23216</v>
      </c>
      <c r="AI52">
        <v>23429</v>
      </c>
      <c r="AJ52">
        <v>18243</v>
      </c>
    </row>
    <row r="53" spans="1:36" x14ac:dyDescent="0.25">
      <c r="A53">
        <v>80715</v>
      </c>
      <c r="B53">
        <v>4</v>
      </c>
      <c r="C53">
        <v>7</v>
      </c>
      <c r="D53" t="s">
        <v>171</v>
      </c>
      <c r="E53" t="s">
        <v>123</v>
      </c>
      <c r="F53" t="s">
        <v>138</v>
      </c>
      <c r="G53" t="s">
        <v>174</v>
      </c>
      <c r="H53" t="s">
        <v>162</v>
      </c>
      <c r="I53" t="s">
        <v>182</v>
      </c>
      <c r="J53">
        <v>291980</v>
      </c>
      <c r="K53">
        <v>178370</v>
      </c>
      <c r="L53">
        <v>51.493920000000003</v>
      </c>
      <c r="M53">
        <v>-3.5573806000000001</v>
      </c>
      <c r="N53">
        <v>0.6</v>
      </c>
      <c r="O53">
        <v>0.37</v>
      </c>
      <c r="P53">
        <v>13962</v>
      </c>
      <c r="Q53">
        <v>12434</v>
      </c>
      <c r="R53">
        <v>13952</v>
      </c>
      <c r="S53">
        <v>14951</v>
      </c>
      <c r="T53">
        <v>14230</v>
      </c>
      <c r="U53">
        <v>12828</v>
      </c>
      <c r="V53">
        <v>11614</v>
      </c>
      <c r="W53">
        <v>15385</v>
      </c>
      <c r="X53">
        <v>12831</v>
      </c>
      <c r="Y53">
        <v>12710</v>
      </c>
      <c r="Z53">
        <v>11491</v>
      </c>
      <c r="AA53">
        <v>11615</v>
      </c>
      <c r="AB53">
        <v>11413</v>
      </c>
      <c r="AC53">
        <v>11349</v>
      </c>
      <c r="AD53">
        <v>11612</v>
      </c>
      <c r="AE53">
        <v>13523</v>
      </c>
      <c r="AF53">
        <v>13805</v>
      </c>
      <c r="AG53">
        <v>13892</v>
      </c>
      <c r="AH53">
        <v>13924</v>
      </c>
      <c r="AI53">
        <v>11856</v>
      </c>
      <c r="AJ53">
        <v>8896</v>
      </c>
    </row>
    <row r="54" spans="1:36" x14ac:dyDescent="0.25">
      <c r="A54">
        <v>84006</v>
      </c>
      <c r="B54">
        <v>4</v>
      </c>
      <c r="C54">
        <v>25</v>
      </c>
      <c r="D54" t="s">
        <v>34</v>
      </c>
      <c r="E54" t="s">
        <v>112</v>
      </c>
      <c r="F54" t="s">
        <v>138</v>
      </c>
      <c r="G54" t="s">
        <v>174</v>
      </c>
      <c r="H54" t="s">
        <v>137</v>
      </c>
      <c r="I54" t="s">
        <v>136</v>
      </c>
      <c r="J54">
        <v>330400</v>
      </c>
      <c r="K54">
        <v>191960</v>
      </c>
      <c r="L54">
        <v>51.622138</v>
      </c>
      <c r="M54">
        <v>-3.0067661999999999</v>
      </c>
      <c r="N54">
        <v>0.5</v>
      </c>
      <c r="O54">
        <v>0.31</v>
      </c>
      <c r="P54" t="s">
        <v>117</v>
      </c>
      <c r="Q54" t="s">
        <v>117</v>
      </c>
      <c r="R54" t="s">
        <v>117</v>
      </c>
      <c r="S54" t="s">
        <v>117</v>
      </c>
      <c r="T54" t="s">
        <v>117</v>
      </c>
      <c r="U54" t="s">
        <v>117</v>
      </c>
      <c r="V54" t="s">
        <v>117</v>
      </c>
      <c r="W54" t="s">
        <v>117</v>
      </c>
      <c r="X54" t="s">
        <v>117</v>
      </c>
      <c r="Y54" t="s">
        <v>117</v>
      </c>
      <c r="Z54" t="s">
        <v>117</v>
      </c>
      <c r="AA54" t="s">
        <v>117</v>
      </c>
      <c r="AB54" t="s">
        <v>117</v>
      </c>
      <c r="AC54" t="s">
        <v>117</v>
      </c>
      <c r="AD54">
        <v>24123</v>
      </c>
      <c r="AE54">
        <v>30058</v>
      </c>
      <c r="AF54">
        <v>30662</v>
      </c>
      <c r="AG54">
        <v>30845</v>
      </c>
      <c r="AH54">
        <v>30898</v>
      </c>
      <c r="AI54">
        <v>30955</v>
      </c>
      <c r="AJ54">
        <v>26908</v>
      </c>
    </row>
    <row r="55" spans="1:36" x14ac:dyDescent="0.25">
      <c r="A55">
        <v>90285</v>
      </c>
      <c r="B55">
        <v>4</v>
      </c>
      <c r="C55">
        <v>25</v>
      </c>
      <c r="D55" t="s">
        <v>34</v>
      </c>
      <c r="E55" t="s">
        <v>112</v>
      </c>
      <c r="F55" t="s">
        <v>135</v>
      </c>
      <c r="G55" t="s">
        <v>174</v>
      </c>
      <c r="H55" t="s">
        <v>136</v>
      </c>
      <c r="I55" t="s">
        <v>137</v>
      </c>
      <c r="J55">
        <v>330800</v>
      </c>
      <c r="K55">
        <v>195000</v>
      </c>
      <c r="L55">
        <v>51.649517000000003</v>
      </c>
      <c r="M55">
        <v>-3.0015912</v>
      </c>
      <c r="N55">
        <v>7.2</v>
      </c>
      <c r="O55">
        <v>4.47</v>
      </c>
      <c r="P55" t="s">
        <v>117</v>
      </c>
      <c r="Q55" t="s">
        <v>117</v>
      </c>
      <c r="R55" t="s">
        <v>117</v>
      </c>
      <c r="S55" t="s">
        <v>117</v>
      </c>
      <c r="T55" t="s">
        <v>117</v>
      </c>
      <c r="U55" t="s">
        <v>117</v>
      </c>
      <c r="V55" t="s">
        <v>117</v>
      </c>
      <c r="W55" t="s">
        <v>117</v>
      </c>
      <c r="X55" t="s">
        <v>117</v>
      </c>
      <c r="Y55" t="s">
        <v>117</v>
      </c>
      <c r="Z55" t="s">
        <v>117</v>
      </c>
      <c r="AA55" t="s">
        <v>117</v>
      </c>
      <c r="AB55" t="s">
        <v>117</v>
      </c>
      <c r="AC55" t="s">
        <v>117</v>
      </c>
      <c r="AD55" t="s">
        <v>117</v>
      </c>
      <c r="AE55" t="s">
        <v>117</v>
      </c>
      <c r="AF55" t="s">
        <v>117</v>
      </c>
      <c r="AG55" t="s">
        <v>117</v>
      </c>
      <c r="AH55">
        <v>32517</v>
      </c>
      <c r="AI55">
        <v>32728</v>
      </c>
      <c r="AJ55">
        <v>22654</v>
      </c>
    </row>
    <row r="56" spans="1:36" x14ac:dyDescent="0.25">
      <c r="A56">
        <v>90291</v>
      </c>
      <c r="B56">
        <v>4</v>
      </c>
      <c r="C56">
        <v>25</v>
      </c>
      <c r="D56" t="s">
        <v>34</v>
      </c>
      <c r="E56" t="s">
        <v>112</v>
      </c>
      <c r="F56" t="s">
        <v>135</v>
      </c>
      <c r="G56" t="s">
        <v>174</v>
      </c>
      <c r="H56" t="s">
        <v>137</v>
      </c>
      <c r="I56" t="s">
        <v>110</v>
      </c>
      <c r="J56">
        <v>329413</v>
      </c>
      <c r="K56">
        <v>199460</v>
      </c>
      <c r="L56">
        <v>51.689438000000003</v>
      </c>
      <c r="M56">
        <v>-3.0225377</v>
      </c>
      <c r="N56">
        <v>2.1</v>
      </c>
      <c r="O56">
        <v>1.3</v>
      </c>
      <c r="P56" t="s">
        <v>117</v>
      </c>
      <c r="Q56" t="s">
        <v>117</v>
      </c>
      <c r="R56" t="s">
        <v>117</v>
      </c>
      <c r="S56" t="s">
        <v>117</v>
      </c>
      <c r="T56" t="s">
        <v>117</v>
      </c>
      <c r="U56" t="s">
        <v>117</v>
      </c>
      <c r="V56" t="s">
        <v>117</v>
      </c>
      <c r="W56" t="s">
        <v>117</v>
      </c>
      <c r="X56" t="s">
        <v>117</v>
      </c>
      <c r="Y56" t="s">
        <v>117</v>
      </c>
      <c r="Z56" t="s">
        <v>117</v>
      </c>
      <c r="AA56" t="s">
        <v>117</v>
      </c>
      <c r="AB56" t="s">
        <v>117</v>
      </c>
      <c r="AC56" t="s">
        <v>117</v>
      </c>
      <c r="AD56" t="s">
        <v>117</v>
      </c>
      <c r="AE56" t="s">
        <v>117</v>
      </c>
      <c r="AF56" t="s">
        <v>117</v>
      </c>
      <c r="AG56" t="s">
        <v>117</v>
      </c>
      <c r="AH56">
        <v>40194</v>
      </c>
      <c r="AI56">
        <v>41318</v>
      </c>
      <c r="AJ56">
        <v>31390</v>
      </c>
    </row>
    <row r="57" spans="1:36" x14ac:dyDescent="0.25">
      <c r="A57">
        <v>90296</v>
      </c>
      <c r="B57">
        <v>4</v>
      </c>
      <c r="C57">
        <v>7</v>
      </c>
      <c r="D57" t="s">
        <v>171</v>
      </c>
      <c r="E57" t="s">
        <v>128</v>
      </c>
      <c r="F57" t="s">
        <v>138</v>
      </c>
      <c r="G57" t="s">
        <v>174</v>
      </c>
      <c r="H57" t="s">
        <v>149</v>
      </c>
      <c r="I57" t="s">
        <v>108</v>
      </c>
      <c r="J57">
        <v>294500</v>
      </c>
      <c r="K57">
        <v>180000</v>
      </c>
      <c r="L57">
        <v>51.509048</v>
      </c>
      <c r="M57">
        <v>-3.5215828</v>
      </c>
      <c r="N57">
        <v>3.4</v>
      </c>
      <c r="O57">
        <v>2.11</v>
      </c>
      <c r="P57" t="s">
        <v>117</v>
      </c>
      <c r="Q57" t="s">
        <v>117</v>
      </c>
      <c r="R57" t="s">
        <v>117</v>
      </c>
      <c r="S57" t="s">
        <v>117</v>
      </c>
      <c r="T57" t="s">
        <v>117</v>
      </c>
      <c r="U57" t="s">
        <v>117</v>
      </c>
      <c r="V57" t="s">
        <v>117</v>
      </c>
      <c r="W57" t="s">
        <v>117</v>
      </c>
      <c r="X57" t="s">
        <v>117</v>
      </c>
      <c r="Y57" t="s">
        <v>117</v>
      </c>
      <c r="Z57" t="s">
        <v>117</v>
      </c>
      <c r="AA57" t="s">
        <v>117</v>
      </c>
      <c r="AB57" t="s">
        <v>117</v>
      </c>
      <c r="AC57" t="s">
        <v>117</v>
      </c>
      <c r="AD57" t="s">
        <v>117</v>
      </c>
      <c r="AE57" t="s">
        <v>117</v>
      </c>
      <c r="AF57" t="s">
        <v>117</v>
      </c>
      <c r="AG57" t="s">
        <v>117</v>
      </c>
      <c r="AH57">
        <v>38636</v>
      </c>
      <c r="AI57">
        <v>38701</v>
      </c>
      <c r="AJ57">
        <v>29198</v>
      </c>
    </row>
    <row r="58" spans="1:36" x14ac:dyDescent="0.25">
      <c r="A58">
        <v>90313</v>
      </c>
      <c r="B58">
        <v>4</v>
      </c>
      <c r="C58">
        <v>7</v>
      </c>
      <c r="D58" t="s">
        <v>171</v>
      </c>
      <c r="E58" t="s">
        <v>128</v>
      </c>
      <c r="F58" t="s">
        <v>138</v>
      </c>
      <c r="G58" t="s">
        <v>174</v>
      </c>
      <c r="H58" t="s">
        <v>108</v>
      </c>
      <c r="I58" t="s">
        <v>182</v>
      </c>
      <c r="J58">
        <v>296850</v>
      </c>
      <c r="K58">
        <v>182120</v>
      </c>
      <c r="L58">
        <v>51.528537</v>
      </c>
      <c r="M58">
        <v>-3.4883544</v>
      </c>
      <c r="N58">
        <v>3</v>
      </c>
      <c r="O58">
        <v>1.86</v>
      </c>
      <c r="P58" t="s">
        <v>117</v>
      </c>
      <c r="Q58" t="s">
        <v>117</v>
      </c>
      <c r="R58" t="s">
        <v>117</v>
      </c>
      <c r="S58" t="s">
        <v>117</v>
      </c>
      <c r="T58" t="s">
        <v>117</v>
      </c>
      <c r="U58" t="s">
        <v>117</v>
      </c>
      <c r="V58" t="s">
        <v>117</v>
      </c>
      <c r="W58" t="s">
        <v>117</v>
      </c>
      <c r="X58" t="s">
        <v>117</v>
      </c>
      <c r="Y58" t="s">
        <v>117</v>
      </c>
      <c r="Z58" t="s">
        <v>117</v>
      </c>
      <c r="AA58" t="s">
        <v>117</v>
      </c>
      <c r="AB58" t="s">
        <v>117</v>
      </c>
      <c r="AC58" t="s">
        <v>117</v>
      </c>
      <c r="AD58" t="s">
        <v>117</v>
      </c>
      <c r="AE58" t="s">
        <v>117</v>
      </c>
      <c r="AF58" t="s">
        <v>117</v>
      </c>
      <c r="AG58" t="s">
        <v>117</v>
      </c>
      <c r="AH58">
        <v>13701</v>
      </c>
      <c r="AI58">
        <v>13730</v>
      </c>
      <c r="AJ58">
        <v>10383</v>
      </c>
    </row>
    <row r="59" spans="1:36" x14ac:dyDescent="0.25">
      <c r="A59">
        <v>91272</v>
      </c>
      <c r="B59">
        <v>4</v>
      </c>
      <c r="C59">
        <v>7</v>
      </c>
      <c r="D59" t="s">
        <v>171</v>
      </c>
      <c r="E59" t="s">
        <v>118</v>
      </c>
      <c r="F59" t="s">
        <v>138</v>
      </c>
      <c r="G59" t="s">
        <v>174</v>
      </c>
      <c r="H59" t="s">
        <v>147</v>
      </c>
      <c r="I59" t="s">
        <v>150</v>
      </c>
      <c r="J59">
        <v>288362</v>
      </c>
      <c r="K59">
        <v>186820</v>
      </c>
      <c r="L59">
        <v>51.569164000000001</v>
      </c>
      <c r="M59">
        <v>-3.6121561999999998</v>
      </c>
      <c r="N59">
        <v>7.8</v>
      </c>
      <c r="O59">
        <v>4.8499999999999996</v>
      </c>
      <c r="P59" t="s">
        <v>117</v>
      </c>
      <c r="Q59" t="s">
        <v>117</v>
      </c>
      <c r="R59" t="s">
        <v>117</v>
      </c>
      <c r="S59" t="s">
        <v>117</v>
      </c>
      <c r="T59" t="s">
        <v>117</v>
      </c>
      <c r="U59" t="s">
        <v>117</v>
      </c>
      <c r="V59" t="s">
        <v>117</v>
      </c>
      <c r="W59" t="s">
        <v>117</v>
      </c>
      <c r="X59" t="s">
        <v>117</v>
      </c>
      <c r="Y59" t="s">
        <v>117</v>
      </c>
      <c r="Z59" t="s">
        <v>117</v>
      </c>
      <c r="AA59" t="s">
        <v>117</v>
      </c>
      <c r="AB59" t="s">
        <v>117</v>
      </c>
      <c r="AC59" t="s">
        <v>117</v>
      </c>
      <c r="AD59" t="s">
        <v>117</v>
      </c>
      <c r="AE59" t="s">
        <v>117</v>
      </c>
      <c r="AF59" t="s">
        <v>117</v>
      </c>
      <c r="AG59" t="s">
        <v>117</v>
      </c>
      <c r="AH59" t="s">
        <v>117</v>
      </c>
      <c r="AI59">
        <v>12781</v>
      </c>
      <c r="AJ59">
        <v>9607</v>
      </c>
    </row>
    <row r="60" spans="1:36" x14ac:dyDescent="0.25">
      <c r="A60">
        <v>99577</v>
      </c>
      <c r="B60">
        <v>4</v>
      </c>
      <c r="C60">
        <v>7</v>
      </c>
      <c r="D60" t="s">
        <v>171</v>
      </c>
      <c r="E60" t="s">
        <v>113</v>
      </c>
      <c r="F60" t="s">
        <v>138</v>
      </c>
      <c r="G60" t="s">
        <v>174</v>
      </c>
      <c r="H60" t="s">
        <v>143</v>
      </c>
      <c r="I60" t="s">
        <v>147</v>
      </c>
      <c r="J60">
        <v>291053</v>
      </c>
      <c r="K60">
        <v>183685</v>
      </c>
      <c r="L60">
        <v>51.541513999999999</v>
      </c>
      <c r="M60">
        <v>-3.5723729999999998</v>
      </c>
      <c r="N60">
        <v>1.6</v>
      </c>
      <c r="O60">
        <v>0.99</v>
      </c>
      <c r="P60">
        <v>13126</v>
      </c>
      <c r="Q60">
        <v>12786</v>
      </c>
      <c r="R60">
        <v>13724</v>
      </c>
      <c r="S60">
        <v>13440</v>
      </c>
      <c r="T60">
        <v>13779</v>
      </c>
      <c r="U60">
        <v>13400</v>
      </c>
      <c r="V60">
        <v>13177</v>
      </c>
      <c r="W60">
        <v>13064</v>
      </c>
      <c r="X60">
        <v>12869</v>
      </c>
      <c r="Y60">
        <v>13084</v>
      </c>
      <c r="Z60">
        <v>13200</v>
      </c>
      <c r="AA60">
        <v>17792</v>
      </c>
      <c r="AB60">
        <v>17618</v>
      </c>
      <c r="AC60">
        <v>17637</v>
      </c>
      <c r="AD60">
        <v>18217</v>
      </c>
      <c r="AE60">
        <v>18647</v>
      </c>
      <c r="AF60">
        <v>16302</v>
      </c>
      <c r="AG60">
        <v>16436</v>
      </c>
      <c r="AH60">
        <v>16496</v>
      </c>
      <c r="AI60">
        <v>16521</v>
      </c>
      <c r="AJ60">
        <v>12478</v>
      </c>
    </row>
    <row r="61" spans="1:36" x14ac:dyDescent="0.25">
      <c r="A61">
        <v>99578</v>
      </c>
      <c r="B61">
        <v>4</v>
      </c>
      <c r="C61">
        <v>7</v>
      </c>
      <c r="D61" t="s">
        <v>171</v>
      </c>
      <c r="E61" t="s">
        <v>118</v>
      </c>
      <c r="F61" t="s">
        <v>138</v>
      </c>
      <c r="G61" t="s">
        <v>174</v>
      </c>
      <c r="H61" t="s">
        <v>134</v>
      </c>
      <c r="I61" t="s">
        <v>147</v>
      </c>
      <c r="J61">
        <v>289649</v>
      </c>
      <c r="K61">
        <v>183716</v>
      </c>
      <c r="L61">
        <v>51.541519000000001</v>
      </c>
      <c r="M61">
        <v>-3.5926195999999999</v>
      </c>
      <c r="N61">
        <v>0.8</v>
      </c>
      <c r="O61">
        <v>0.5</v>
      </c>
      <c r="P61">
        <v>14864</v>
      </c>
      <c r="Q61">
        <v>14451</v>
      </c>
      <c r="R61">
        <v>14731</v>
      </c>
      <c r="S61">
        <v>14411</v>
      </c>
      <c r="T61">
        <v>14716</v>
      </c>
      <c r="U61">
        <v>14233</v>
      </c>
      <c r="V61">
        <v>13988</v>
      </c>
      <c r="W61">
        <v>13852</v>
      </c>
      <c r="X61">
        <v>14559</v>
      </c>
      <c r="Y61">
        <v>14835</v>
      </c>
      <c r="Z61">
        <v>14875</v>
      </c>
      <c r="AA61">
        <v>15006</v>
      </c>
      <c r="AB61">
        <v>14831</v>
      </c>
      <c r="AC61">
        <v>14804</v>
      </c>
      <c r="AD61">
        <v>15267</v>
      </c>
      <c r="AE61">
        <v>15602</v>
      </c>
      <c r="AF61">
        <v>16622</v>
      </c>
      <c r="AG61">
        <v>16718</v>
      </c>
      <c r="AH61">
        <v>16744</v>
      </c>
      <c r="AI61">
        <v>16775</v>
      </c>
      <c r="AJ61">
        <v>12563</v>
      </c>
    </row>
    <row r="62" spans="1:36" x14ac:dyDescent="0.25">
      <c r="A62">
        <v>99579</v>
      </c>
      <c r="B62">
        <v>4</v>
      </c>
      <c r="C62">
        <v>7</v>
      </c>
      <c r="D62" t="s">
        <v>171</v>
      </c>
      <c r="E62" t="s">
        <v>118</v>
      </c>
      <c r="F62" t="s">
        <v>138</v>
      </c>
      <c r="G62" t="s">
        <v>174</v>
      </c>
      <c r="H62" t="s">
        <v>134</v>
      </c>
      <c r="I62" t="s">
        <v>163</v>
      </c>
      <c r="J62">
        <v>290400</v>
      </c>
      <c r="K62">
        <v>183000</v>
      </c>
      <c r="L62">
        <v>51.535229999999999</v>
      </c>
      <c r="M62">
        <v>-3.5815717</v>
      </c>
      <c r="N62">
        <v>1.6</v>
      </c>
      <c r="O62">
        <v>0.99</v>
      </c>
      <c r="P62">
        <v>12723</v>
      </c>
      <c r="Q62">
        <v>12378</v>
      </c>
      <c r="R62">
        <v>12598</v>
      </c>
      <c r="S62">
        <v>12314</v>
      </c>
      <c r="T62">
        <v>12697</v>
      </c>
      <c r="U62">
        <v>12268</v>
      </c>
      <c r="V62">
        <v>12051</v>
      </c>
      <c r="W62">
        <v>11918</v>
      </c>
      <c r="X62">
        <v>11702</v>
      </c>
      <c r="Y62">
        <v>11913</v>
      </c>
      <c r="Z62">
        <v>11986</v>
      </c>
      <c r="AA62">
        <v>12148</v>
      </c>
      <c r="AB62">
        <v>15947</v>
      </c>
      <c r="AC62">
        <v>15936</v>
      </c>
      <c r="AD62">
        <v>16406</v>
      </c>
      <c r="AE62">
        <v>16777</v>
      </c>
      <c r="AF62">
        <v>17181</v>
      </c>
      <c r="AG62">
        <v>15896</v>
      </c>
      <c r="AH62">
        <v>15914</v>
      </c>
      <c r="AI62">
        <v>15937</v>
      </c>
      <c r="AJ62">
        <v>11932</v>
      </c>
    </row>
    <row r="63" spans="1:36" x14ac:dyDescent="0.25">
      <c r="A63">
        <v>99590</v>
      </c>
      <c r="B63">
        <v>4</v>
      </c>
      <c r="C63">
        <v>7</v>
      </c>
      <c r="D63" t="s">
        <v>171</v>
      </c>
      <c r="E63" t="s">
        <v>118</v>
      </c>
      <c r="F63" t="s">
        <v>138</v>
      </c>
      <c r="G63" t="s">
        <v>174</v>
      </c>
      <c r="H63" t="s">
        <v>118</v>
      </c>
      <c r="I63" t="s">
        <v>128</v>
      </c>
      <c r="J63">
        <v>290375</v>
      </c>
      <c r="K63">
        <v>179900</v>
      </c>
      <c r="L63">
        <v>51.507362999999998</v>
      </c>
      <c r="M63">
        <v>-3.5809665000000002</v>
      </c>
      <c r="N63">
        <v>0.2</v>
      </c>
      <c r="O63">
        <v>0.12</v>
      </c>
      <c r="P63">
        <v>20679</v>
      </c>
      <c r="Q63">
        <v>21041</v>
      </c>
      <c r="R63">
        <v>20998</v>
      </c>
      <c r="S63">
        <v>20877</v>
      </c>
      <c r="T63">
        <v>27215</v>
      </c>
      <c r="U63">
        <v>26625</v>
      </c>
      <c r="V63">
        <v>26736</v>
      </c>
      <c r="W63">
        <v>25771</v>
      </c>
      <c r="X63">
        <v>25407</v>
      </c>
      <c r="Y63">
        <v>28978</v>
      </c>
      <c r="Z63">
        <v>28462</v>
      </c>
      <c r="AA63">
        <v>28436</v>
      </c>
      <c r="AB63">
        <v>28204</v>
      </c>
      <c r="AC63">
        <v>27140</v>
      </c>
      <c r="AD63">
        <v>27301</v>
      </c>
      <c r="AE63">
        <v>27013</v>
      </c>
      <c r="AF63">
        <v>28983</v>
      </c>
      <c r="AG63">
        <v>26092</v>
      </c>
      <c r="AH63">
        <v>25843</v>
      </c>
      <c r="AI63">
        <v>26098</v>
      </c>
      <c r="AJ63">
        <v>20098</v>
      </c>
    </row>
    <row r="64" spans="1:36" x14ac:dyDescent="0.25">
      <c r="A64">
        <v>99724</v>
      </c>
      <c r="B64">
        <v>4</v>
      </c>
      <c r="C64">
        <v>25</v>
      </c>
      <c r="D64" t="s">
        <v>34</v>
      </c>
      <c r="E64" t="s">
        <v>112</v>
      </c>
      <c r="F64" t="s">
        <v>135</v>
      </c>
      <c r="G64" t="s">
        <v>174</v>
      </c>
      <c r="H64" t="s">
        <v>137</v>
      </c>
      <c r="I64" t="s">
        <v>136</v>
      </c>
      <c r="J64">
        <v>330400</v>
      </c>
      <c r="K64">
        <v>191960</v>
      </c>
      <c r="L64">
        <v>51.622139619999999</v>
      </c>
      <c r="M64">
        <v>-3.0067662560000001</v>
      </c>
      <c r="N64">
        <v>0.5</v>
      </c>
      <c r="O64">
        <v>0.31</v>
      </c>
      <c r="P64">
        <v>22270</v>
      </c>
      <c r="Q64">
        <v>22995</v>
      </c>
      <c r="R64">
        <v>23595</v>
      </c>
      <c r="S64">
        <v>24349</v>
      </c>
      <c r="T64">
        <v>25053</v>
      </c>
      <c r="U64">
        <v>25030</v>
      </c>
      <c r="V64">
        <v>25578</v>
      </c>
      <c r="W64">
        <v>25816</v>
      </c>
      <c r="X64">
        <v>25666</v>
      </c>
      <c r="Y64">
        <v>24710</v>
      </c>
      <c r="Z64">
        <v>24277</v>
      </c>
      <c r="AA64">
        <v>24906</v>
      </c>
      <c r="AB64">
        <v>24883</v>
      </c>
      <c r="AC64">
        <v>23463</v>
      </c>
      <c r="AD64" t="s">
        <v>117</v>
      </c>
      <c r="AE64" t="s">
        <v>117</v>
      </c>
      <c r="AF64" t="s">
        <v>117</v>
      </c>
      <c r="AG64" t="s">
        <v>117</v>
      </c>
      <c r="AH64" t="s">
        <v>117</v>
      </c>
      <c r="AI64" t="s">
        <v>117</v>
      </c>
      <c r="AJ64" t="s">
        <v>117</v>
      </c>
    </row>
    <row r="65" spans="1:36" x14ac:dyDescent="0.25">
      <c r="A65">
        <v>99770</v>
      </c>
      <c r="B65">
        <v>4</v>
      </c>
      <c r="C65">
        <v>7</v>
      </c>
      <c r="D65" t="s">
        <v>171</v>
      </c>
      <c r="E65" t="s">
        <v>113</v>
      </c>
      <c r="F65" t="s">
        <v>138</v>
      </c>
      <c r="G65" t="s">
        <v>174</v>
      </c>
      <c r="H65" t="s">
        <v>164</v>
      </c>
      <c r="I65" t="s">
        <v>116</v>
      </c>
      <c r="J65">
        <v>290500</v>
      </c>
      <c r="K65">
        <v>180030</v>
      </c>
      <c r="L65">
        <v>51.508555999999999</v>
      </c>
      <c r="M65">
        <v>-3.5792066</v>
      </c>
      <c r="N65">
        <v>0.3</v>
      </c>
      <c r="O65">
        <v>0.19</v>
      </c>
      <c r="P65">
        <v>25846</v>
      </c>
      <c r="Q65">
        <v>26310</v>
      </c>
      <c r="R65">
        <v>26273</v>
      </c>
      <c r="S65">
        <v>26074</v>
      </c>
      <c r="T65">
        <v>26032</v>
      </c>
      <c r="U65">
        <v>25479</v>
      </c>
      <c r="V65">
        <v>25584</v>
      </c>
      <c r="W65">
        <v>24689</v>
      </c>
      <c r="X65">
        <v>24363</v>
      </c>
      <c r="Y65">
        <v>22630</v>
      </c>
      <c r="Z65">
        <v>22228</v>
      </c>
      <c r="AA65">
        <v>22207</v>
      </c>
      <c r="AB65">
        <v>22046</v>
      </c>
      <c r="AC65">
        <v>21930</v>
      </c>
      <c r="AD65">
        <v>22074</v>
      </c>
      <c r="AE65">
        <v>26676</v>
      </c>
      <c r="AF65">
        <v>27223</v>
      </c>
      <c r="AG65">
        <v>25159</v>
      </c>
      <c r="AH65">
        <v>24926</v>
      </c>
      <c r="AI65">
        <v>25178</v>
      </c>
      <c r="AJ65">
        <v>19400</v>
      </c>
    </row>
    <row r="66" spans="1:36" x14ac:dyDescent="0.25">
      <c r="A66">
        <v>805036</v>
      </c>
      <c r="B66">
        <v>4</v>
      </c>
      <c r="C66">
        <v>25</v>
      </c>
      <c r="D66" t="s">
        <v>34</v>
      </c>
      <c r="E66" t="s">
        <v>140</v>
      </c>
      <c r="F66" t="s">
        <v>165</v>
      </c>
      <c r="G66" t="s">
        <v>180</v>
      </c>
      <c r="H66">
        <v>0</v>
      </c>
      <c r="I66">
        <v>0</v>
      </c>
      <c r="J66">
        <v>326162</v>
      </c>
      <c r="K66">
        <v>203924</v>
      </c>
      <c r="L66">
        <v>51.729149</v>
      </c>
      <c r="M66">
        <v>-3.0705064000000002</v>
      </c>
      <c r="N66">
        <v>0</v>
      </c>
      <c r="O66">
        <v>0</v>
      </c>
      <c r="P66" t="s">
        <v>117</v>
      </c>
      <c r="Q66" t="s">
        <v>117</v>
      </c>
      <c r="R66" t="s">
        <v>117</v>
      </c>
      <c r="S66" t="s">
        <v>117</v>
      </c>
      <c r="T66" t="s">
        <v>117</v>
      </c>
      <c r="U66" t="s">
        <v>117</v>
      </c>
      <c r="V66" t="s">
        <v>117</v>
      </c>
      <c r="W66" t="s">
        <v>117</v>
      </c>
      <c r="X66" t="s">
        <v>117</v>
      </c>
      <c r="Y66" t="s">
        <v>117</v>
      </c>
      <c r="Z66" t="s">
        <v>117</v>
      </c>
      <c r="AA66" t="s">
        <v>117</v>
      </c>
      <c r="AB66" t="s">
        <v>117</v>
      </c>
      <c r="AC66" t="s">
        <v>117</v>
      </c>
      <c r="AD66" t="s">
        <v>117</v>
      </c>
      <c r="AE66" t="s">
        <v>117</v>
      </c>
      <c r="AF66" t="s">
        <v>117</v>
      </c>
      <c r="AG66" t="s">
        <v>117</v>
      </c>
      <c r="AH66">
        <v>6612</v>
      </c>
      <c r="AI66">
        <v>6639</v>
      </c>
      <c r="AJ66">
        <v>6443</v>
      </c>
    </row>
    <row r="67" spans="1:36" x14ac:dyDescent="0.25">
      <c r="A67">
        <v>805108</v>
      </c>
      <c r="B67">
        <v>4</v>
      </c>
      <c r="C67">
        <v>7</v>
      </c>
      <c r="D67" t="s">
        <v>171</v>
      </c>
      <c r="E67" t="s">
        <v>166</v>
      </c>
      <c r="F67" t="s">
        <v>167</v>
      </c>
      <c r="G67" t="s">
        <v>180</v>
      </c>
      <c r="H67">
        <v>0</v>
      </c>
      <c r="I67">
        <v>0</v>
      </c>
      <c r="J67">
        <v>293950</v>
      </c>
      <c r="K67">
        <v>178793</v>
      </c>
      <c r="L67">
        <v>51.498095999999997</v>
      </c>
      <c r="M67">
        <v>-3.5291416999999998</v>
      </c>
      <c r="N67">
        <v>0</v>
      </c>
      <c r="O67">
        <v>0</v>
      </c>
      <c r="P67" t="s">
        <v>117</v>
      </c>
      <c r="Q67" t="s">
        <v>117</v>
      </c>
      <c r="R67" t="s">
        <v>117</v>
      </c>
      <c r="S67" t="s">
        <v>117</v>
      </c>
      <c r="T67" t="s">
        <v>117</v>
      </c>
      <c r="U67" t="s">
        <v>117</v>
      </c>
      <c r="V67" t="s">
        <v>117</v>
      </c>
      <c r="W67" t="s">
        <v>117</v>
      </c>
      <c r="X67" t="s">
        <v>117</v>
      </c>
      <c r="Y67" t="s">
        <v>117</v>
      </c>
      <c r="Z67" t="s">
        <v>117</v>
      </c>
      <c r="AA67" t="s">
        <v>117</v>
      </c>
      <c r="AB67" t="s">
        <v>117</v>
      </c>
      <c r="AC67" t="s">
        <v>117</v>
      </c>
      <c r="AD67" t="s">
        <v>117</v>
      </c>
      <c r="AE67" t="s">
        <v>117</v>
      </c>
      <c r="AF67" t="s">
        <v>117</v>
      </c>
      <c r="AG67" t="s">
        <v>117</v>
      </c>
      <c r="AH67">
        <v>3188</v>
      </c>
      <c r="AI67">
        <v>3181</v>
      </c>
      <c r="AJ67">
        <v>2343</v>
      </c>
    </row>
    <row r="68" spans="1:36" x14ac:dyDescent="0.25">
      <c r="A68">
        <v>805124</v>
      </c>
      <c r="B68">
        <v>4</v>
      </c>
      <c r="C68">
        <v>7</v>
      </c>
      <c r="D68" t="s">
        <v>171</v>
      </c>
      <c r="E68" t="s">
        <v>168</v>
      </c>
      <c r="F68" t="s">
        <v>167</v>
      </c>
      <c r="G68" t="s">
        <v>180</v>
      </c>
      <c r="H68">
        <v>0</v>
      </c>
      <c r="I68">
        <v>0</v>
      </c>
      <c r="J68">
        <v>287608</v>
      </c>
      <c r="K68">
        <v>179555</v>
      </c>
      <c r="L68">
        <v>51.503717999999999</v>
      </c>
      <c r="M68">
        <v>-3.6207088999999999</v>
      </c>
      <c r="N68">
        <v>0</v>
      </c>
      <c r="O68">
        <v>0</v>
      </c>
      <c r="P68" t="s">
        <v>117</v>
      </c>
      <c r="Q68" t="s">
        <v>117</v>
      </c>
      <c r="R68" t="s">
        <v>117</v>
      </c>
      <c r="S68" t="s">
        <v>117</v>
      </c>
      <c r="T68" t="s">
        <v>117</v>
      </c>
      <c r="U68" t="s">
        <v>117</v>
      </c>
      <c r="V68" t="s">
        <v>117</v>
      </c>
      <c r="W68" t="s">
        <v>117</v>
      </c>
      <c r="X68" t="s">
        <v>117</v>
      </c>
      <c r="Y68" t="s">
        <v>117</v>
      </c>
      <c r="Z68" t="s">
        <v>117</v>
      </c>
      <c r="AA68" t="s">
        <v>117</v>
      </c>
      <c r="AB68" t="s">
        <v>117</v>
      </c>
      <c r="AC68" t="s">
        <v>117</v>
      </c>
      <c r="AD68" t="s">
        <v>117</v>
      </c>
      <c r="AE68" t="s">
        <v>117</v>
      </c>
      <c r="AF68" t="s">
        <v>117</v>
      </c>
      <c r="AG68" t="s">
        <v>117</v>
      </c>
      <c r="AH68">
        <v>194</v>
      </c>
      <c r="AI68">
        <v>195</v>
      </c>
      <c r="AJ68" t="s">
        <v>117</v>
      </c>
    </row>
    <row r="69" spans="1:36" x14ac:dyDescent="0.25">
      <c r="A69">
        <v>805208</v>
      </c>
      <c r="B69">
        <v>4</v>
      </c>
      <c r="C69">
        <v>25</v>
      </c>
      <c r="D69" t="s">
        <v>34</v>
      </c>
      <c r="E69" t="s">
        <v>168</v>
      </c>
      <c r="F69" t="s">
        <v>167</v>
      </c>
      <c r="G69" t="s">
        <v>180</v>
      </c>
      <c r="H69">
        <v>0</v>
      </c>
      <c r="I69">
        <v>0</v>
      </c>
      <c r="J69">
        <v>325323</v>
      </c>
      <c r="K69">
        <v>209269</v>
      </c>
      <c r="L69">
        <v>51.777085999999997</v>
      </c>
      <c r="M69">
        <v>-3.0838019000000001</v>
      </c>
      <c r="N69">
        <v>0</v>
      </c>
      <c r="O69">
        <v>0</v>
      </c>
      <c r="P69" t="s">
        <v>117</v>
      </c>
      <c r="Q69" t="s">
        <v>117</v>
      </c>
      <c r="R69" t="s">
        <v>117</v>
      </c>
      <c r="S69" t="s">
        <v>117</v>
      </c>
      <c r="T69" t="s">
        <v>117</v>
      </c>
      <c r="U69" t="s">
        <v>117</v>
      </c>
      <c r="V69" t="s">
        <v>117</v>
      </c>
      <c r="W69" t="s">
        <v>117</v>
      </c>
      <c r="X69" t="s">
        <v>117</v>
      </c>
      <c r="Y69" t="s">
        <v>117</v>
      </c>
      <c r="Z69" t="s">
        <v>117</v>
      </c>
      <c r="AA69" t="s">
        <v>117</v>
      </c>
      <c r="AB69" t="s">
        <v>117</v>
      </c>
      <c r="AC69" t="s">
        <v>117</v>
      </c>
      <c r="AD69" t="s">
        <v>117</v>
      </c>
      <c r="AE69" t="s">
        <v>117</v>
      </c>
      <c r="AF69" t="s">
        <v>117</v>
      </c>
      <c r="AG69" t="s">
        <v>117</v>
      </c>
      <c r="AH69">
        <v>418</v>
      </c>
      <c r="AI69">
        <v>418</v>
      </c>
      <c r="AJ69">
        <v>360</v>
      </c>
    </row>
    <row r="70" spans="1:36" x14ac:dyDescent="0.25">
      <c r="A70">
        <v>805217</v>
      </c>
      <c r="B70">
        <v>4</v>
      </c>
      <c r="C70">
        <v>7</v>
      </c>
      <c r="D70" t="s">
        <v>171</v>
      </c>
      <c r="E70" t="s">
        <v>168</v>
      </c>
      <c r="F70" t="s">
        <v>167</v>
      </c>
      <c r="G70" t="s">
        <v>180</v>
      </c>
      <c r="H70">
        <v>0</v>
      </c>
      <c r="I70">
        <v>0</v>
      </c>
      <c r="J70">
        <v>290216</v>
      </c>
      <c r="K70">
        <v>181223</v>
      </c>
      <c r="L70">
        <v>51.519222999999997</v>
      </c>
      <c r="M70">
        <v>-3.5836690999999998</v>
      </c>
      <c r="N70">
        <v>0</v>
      </c>
      <c r="O70">
        <v>0</v>
      </c>
      <c r="P70" t="s">
        <v>117</v>
      </c>
      <c r="Q70" t="s">
        <v>117</v>
      </c>
      <c r="R70" t="s">
        <v>117</v>
      </c>
      <c r="S70" t="s">
        <v>117</v>
      </c>
      <c r="T70" t="s">
        <v>117</v>
      </c>
      <c r="U70" t="s">
        <v>117</v>
      </c>
      <c r="V70" t="s">
        <v>117</v>
      </c>
      <c r="W70" t="s">
        <v>117</v>
      </c>
      <c r="X70" t="s">
        <v>117</v>
      </c>
      <c r="Y70" t="s">
        <v>117</v>
      </c>
      <c r="Z70" t="s">
        <v>117</v>
      </c>
      <c r="AA70" t="s">
        <v>117</v>
      </c>
      <c r="AB70" t="s">
        <v>117</v>
      </c>
      <c r="AC70" t="s">
        <v>117</v>
      </c>
      <c r="AD70" t="s">
        <v>117</v>
      </c>
      <c r="AE70" t="s">
        <v>117</v>
      </c>
      <c r="AF70" t="s">
        <v>117</v>
      </c>
      <c r="AG70" t="s">
        <v>117</v>
      </c>
      <c r="AH70">
        <v>3314</v>
      </c>
      <c r="AI70">
        <v>3315</v>
      </c>
      <c r="AJ70">
        <v>2426</v>
      </c>
    </row>
    <row r="71" spans="1:36" x14ac:dyDescent="0.25">
      <c r="A71">
        <v>805218</v>
      </c>
      <c r="B71">
        <v>4</v>
      </c>
      <c r="C71">
        <v>7</v>
      </c>
      <c r="D71" t="s">
        <v>171</v>
      </c>
      <c r="E71" t="s">
        <v>168</v>
      </c>
      <c r="F71" t="s">
        <v>167</v>
      </c>
      <c r="G71" t="s">
        <v>180</v>
      </c>
      <c r="H71">
        <v>0</v>
      </c>
      <c r="I71">
        <v>0</v>
      </c>
      <c r="J71">
        <v>292099</v>
      </c>
      <c r="K71">
        <v>179049</v>
      </c>
      <c r="L71">
        <v>51.500045999999998</v>
      </c>
      <c r="M71">
        <v>-3.5558749999999999</v>
      </c>
      <c r="N71">
        <v>0</v>
      </c>
      <c r="O71">
        <v>0</v>
      </c>
      <c r="P71" t="s">
        <v>117</v>
      </c>
      <c r="Q71" t="s">
        <v>117</v>
      </c>
      <c r="R71" t="s">
        <v>117</v>
      </c>
      <c r="S71" t="s">
        <v>117</v>
      </c>
      <c r="T71" t="s">
        <v>117</v>
      </c>
      <c r="U71" t="s">
        <v>117</v>
      </c>
      <c r="V71" t="s">
        <v>117</v>
      </c>
      <c r="W71" t="s">
        <v>117</v>
      </c>
      <c r="X71" t="s">
        <v>117</v>
      </c>
      <c r="Y71" t="s">
        <v>117</v>
      </c>
      <c r="Z71" t="s">
        <v>117</v>
      </c>
      <c r="AA71" t="s">
        <v>117</v>
      </c>
      <c r="AB71" t="s">
        <v>117</v>
      </c>
      <c r="AC71" t="s">
        <v>117</v>
      </c>
      <c r="AD71" t="s">
        <v>117</v>
      </c>
      <c r="AE71" t="s">
        <v>117</v>
      </c>
      <c r="AF71" t="s">
        <v>117</v>
      </c>
      <c r="AG71" t="s">
        <v>117</v>
      </c>
      <c r="AH71">
        <v>3813</v>
      </c>
      <c r="AI71">
        <v>3806</v>
      </c>
      <c r="AJ71">
        <v>2849</v>
      </c>
    </row>
    <row r="72" spans="1:36" x14ac:dyDescent="0.25">
      <c r="A72">
        <v>805250</v>
      </c>
      <c r="B72">
        <v>4</v>
      </c>
      <c r="C72">
        <v>25</v>
      </c>
      <c r="D72" t="s">
        <v>34</v>
      </c>
      <c r="E72" t="s">
        <v>168</v>
      </c>
      <c r="F72" t="s">
        <v>167</v>
      </c>
      <c r="G72" t="s">
        <v>180</v>
      </c>
      <c r="H72">
        <v>0</v>
      </c>
      <c r="I72">
        <v>0</v>
      </c>
      <c r="J72">
        <v>329638</v>
      </c>
      <c r="K72">
        <v>196765</v>
      </c>
      <c r="L72">
        <v>51.665239</v>
      </c>
      <c r="M72">
        <v>-3.0187393</v>
      </c>
      <c r="N72">
        <v>0</v>
      </c>
      <c r="O72">
        <v>0</v>
      </c>
      <c r="P72" t="s">
        <v>117</v>
      </c>
      <c r="Q72" t="s">
        <v>117</v>
      </c>
      <c r="R72" t="s">
        <v>117</v>
      </c>
      <c r="S72" t="s">
        <v>117</v>
      </c>
      <c r="T72" t="s">
        <v>117</v>
      </c>
      <c r="U72" t="s">
        <v>117</v>
      </c>
      <c r="V72" t="s">
        <v>117</v>
      </c>
      <c r="W72" t="s">
        <v>117</v>
      </c>
      <c r="X72" t="s">
        <v>117</v>
      </c>
      <c r="Y72" t="s">
        <v>117</v>
      </c>
      <c r="Z72" t="s">
        <v>117</v>
      </c>
      <c r="AA72" t="s">
        <v>117</v>
      </c>
      <c r="AB72" t="s">
        <v>117</v>
      </c>
      <c r="AC72" t="s">
        <v>117</v>
      </c>
      <c r="AD72" t="s">
        <v>117</v>
      </c>
      <c r="AE72" t="s">
        <v>117</v>
      </c>
      <c r="AF72" t="s">
        <v>117</v>
      </c>
      <c r="AG72" t="s">
        <v>117</v>
      </c>
      <c r="AH72">
        <v>489</v>
      </c>
      <c r="AI72">
        <v>487</v>
      </c>
      <c r="AJ72">
        <v>544</v>
      </c>
    </row>
    <row r="73" spans="1:36" x14ac:dyDescent="0.25">
      <c r="A73">
        <v>805251</v>
      </c>
      <c r="B73">
        <v>4</v>
      </c>
      <c r="C73">
        <v>25</v>
      </c>
      <c r="D73" t="s">
        <v>34</v>
      </c>
      <c r="E73" t="s">
        <v>166</v>
      </c>
      <c r="F73" t="s">
        <v>167</v>
      </c>
      <c r="G73" t="s">
        <v>180</v>
      </c>
      <c r="H73">
        <v>0</v>
      </c>
      <c r="I73">
        <v>0</v>
      </c>
      <c r="J73">
        <v>329323</v>
      </c>
      <c r="K73">
        <v>199402</v>
      </c>
      <c r="L73">
        <v>51.688906000000003</v>
      </c>
      <c r="M73">
        <v>-3.0238277</v>
      </c>
      <c r="N73">
        <v>0</v>
      </c>
      <c r="O73">
        <v>0</v>
      </c>
      <c r="P73" t="s">
        <v>117</v>
      </c>
      <c r="Q73" t="s">
        <v>117</v>
      </c>
      <c r="R73" t="s">
        <v>117</v>
      </c>
      <c r="S73" t="s">
        <v>117</v>
      </c>
      <c r="T73" t="s">
        <v>117</v>
      </c>
      <c r="U73" t="s">
        <v>117</v>
      </c>
      <c r="V73" t="s">
        <v>117</v>
      </c>
      <c r="W73" t="s">
        <v>117</v>
      </c>
      <c r="X73" t="s">
        <v>117</v>
      </c>
      <c r="Y73" t="s">
        <v>117</v>
      </c>
      <c r="Z73" t="s">
        <v>117</v>
      </c>
      <c r="AA73" t="s">
        <v>117</v>
      </c>
      <c r="AB73" t="s">
        <v>117</v>
      </c>
      <c r="AC73" t="s">
        <v>117</v>
      </c>
      <c r="AD73" t="s">
        <v>117</v>
      </c>
      <c r="AE73" t="s">
        <v>117</v>
      </c>
      <c r="AF73" t="s">
        <v>117</v>
      </c>
      <c r="AG73" t="s">
        <v>117</v>
      </c>
      <c r="AH73">
        <v>7292</v>
      </c>
      <c r="AI73">
        <v>7300</v>
      </c>
      <c r="AJ73" t="s">
        <v>117</v>
      </c>
    </row>
    <row r="74" spans="1:36" x14ac:dyDescent="0.25">
      <c r="A74">
        <v>805471</v>
      </c>
      <c r="B74">
        <v>4</v>
      </c>
      <c r="C74">
        <v>25</v>
      </c>
      <c r="D74" t="s">
        <v>34</v>
      </c>
      <c r="E74" t="s">
        <v>166</v>
      </c>
      <c r="F74" t="s">
        <v>167</v>
      </c>
      <c r="G74" t="s">
        <v>180</v>
      </c>
      <c r="H74">
        <v>0</v>
      </c>
      <c r="I74">
        <v>0</v>
      </c>
      <c r="J74">
        <v>325008</v>
      </c>
      <c r="K74">
        <v>208272</v>
      </c>
      <c r="L74">
        <v>51.768082</v>
      </c>
      <c r="M74">
        <v>-3.0881511000000001</v>
      </c>
      <c r="N74">
        <v>0</v>
      </c>
      <c r="O74">
        <v>0</v>
      </c>
      <c r="P74" t="s">
        <v>117</v>
      </c>
      <c r="Q74" t="s">
        <v>117</v>
      </c>
      <c r="R74" t="s">
        <v>117</v>
      </c>
      <c r="S74" t="s">
        <v>117</v>
      </c>
      <c r="T74" t="s">
        <v>117</v>
      </c>
      <c r="U74" t="s">
        <v>117</v>
      </c>
      <c r="V74" t="s">
        <v>117</v>
      </c>
      <c r="W74" t="s">
        <v>117</v>
      </c>
      <c r="X74" t="s">
        <v>117</v>
      </c>
      <c r="Y74" t="s">
        <v>117</v>
      </c>
      <c r="Z74" t="s">
        <v>117</v>
      </c>
      <c r="AA74" t="s">
        <v>117</v>
      </c>
      <c r="AB74" t="s">
        <v>117</v>
      </c>
      <c r="AC74" t="s">
        <v>117</v>
      </c>
      <c r="AD74" t="s">
        <v>117</v>
      </c>
      <c r="AE74" t="s">
        <v>117</v>
      </c>
      <c r="AF74" t="s">
        <v>117</v>
      </c>
      <c r="AG74" t="s">
        <v>117</v>
      </c>
      <c r="AH74">
        <v>668</v>
      </c>
      <c r="AI74">
        <v>668</v>
      </c>
      <c r="AJ74" t="s">
        <v>117</v>
      </c>
    </row>
    <row r="75" spans="1:36" x14ac:dyDescent="0.25">
      <c r="A75">
        <v>811653</v>
      </c>
      <c r="B75">
        <v>4</v>
      </c>
      <c r="C75">
        <v>7</v>
      </c>
      <c r="D75" t="s">
        <v>171</v>
      </c>
      <c r="E75" t="s">
        <v>149</v>
      </c>
      <c r="F75" t="s">
        <v>165</v>
      </c>
      <c r="G75" t="s">
        <v>180</v>
      </c>
      <c r="H75">
        <v>0</v>
      </c>
      <c r="I75">
        <v>0</v>
      </c>
      <c r="J75">
        <v>291604</v>
      </c>
      <c r="K75">
        <v>179477</v>
      </c>
      <c r="L75">
        <v>51.503798000000003</v>
      </c>
      <c r="M75">
        <v>-3.5631349999999999</v>
      </c>
      <c r="N75">
        <v>0</v>
      </c>
      <c r="O75">
        <v>0</v>
      </c>
      <c r="P75" t="s">
        <v>117</v>
      </c>
      <c r="Q75" t="s">
        <v>117</v>
      </c>
      <c r="R75" t="s">
        <v>117</v>
      </c>
      <c r="S75" t="s">
        <v>117</v>
      </c>
      <c r="T75" t="s">
        <v>117</v>
      </c>
      <c r="U75" t="s">
        <v>117</v>
      </c>
      <c r="V75" t="s">
        <v>117</v>
      </c>
      <c r="W75" t="s">
        <v>117</v>
      </c>
      <c r="X75" t="s">
        <v>117</v>
      </c>
      <c r="Y75" t="s">
        <v>117</v>
      </c>
      <c r="Z75" t="s">
        <v>117</v>
      </c>
      <c r="AA75" t="s">
        <v>117</v>
      </c>
      <c r="AB75" t="s">
        <v>117</v>
      </c>
      <c r="AC75" t="s">
        <v>117</v>
      </c>
      <c r="AD75" t="s">
        <v>117</v>
      </c>
      <c r="AE75" t="s">
        <v>117</v>
      </c>
      <c r="AF75" t="s">
        <v>117</v>
      </c>
      <c r="AG75" t="s">
        <v>117</v>
      </c>
      <c r="AH75" t="s">
        <v>117</v>
      </c>
      <c r="AI75">
        <v>12213</v>
      </c>
      <c r="AJ75" t="s">
        <v>117</v>
      </c>
    </row>
    <row r="76" spans="1:36" x14ac:dyDescent="0.25">
      <c r="A76">
        <v>811778</v>
      </c>
      <c r="B76">
        <v>4</v>
      </c>
      <c r="C76">
        <v>7</v>
      </c>
      <c r="D76" t="s">
        <v>171</v>
      </c>
      <c r="E76" t="s">
        <v>168</v>
      </c>
      <c r="F76" t="s">
        <v>167</v>
      </c>
      <c r="G76" t="s">
        <v>180</v>
      </c>
      <c r="H76">
        <v>0</v>
      </c>
      <c r="I76">
        <v>0</v>
      </c>
      <c r="J76">
        <v>289860</v>
      </c>
      <c r="K76">
        <v>186908</v>
      </c>
      <c r="L76">
        <v>51.570250000000001</v>
      </c>
      <c r="M76">
        <v>-3.5905790999999998</v>
      </c>
      <c r="N76">
        <v>0</v>
      </c>
      <c r="O76">
        <v>0</v>
      </c>
      <c r="P76" t="s">
        <v>117</v>
      </c>
      <c r="Q76" t="s">
        <v>117</v>
      </c>
      <c r="R76" t="s">
        <v>117</v>
      </c>
      <c r="S76" t="s">
        <v>117</v>
      </c>
      <c r="T76" t="s">
        <v>117</v>
      </c>
      <c r="U76" t="s">
        <v>117</v>
      </c>
      <c r="V76" t="s">
        <v>117</v>
      </c>
      <c r="W76" t="s">
        <v>117</v>
      </c>
      <c r="X76" t="s">
        <v>117</v>
      </c>
      <c r="Y76" t="s">
        <v>117</v>
      </c>
      <c r="Z76" t="s">
        <v>117</v>
      </c>
      <c r="AA76" t="s">
        <v>117</v>
      </c>
      <c r="AB76" t="s">
        <v>117</v>
      </c>
      <c r="AC76" t="s">
        <v>117</v>
      </c>
      <c r="AD76" t="s">
        <v>117</v>
      </c>
      <c r="AE76" t="s">
        <v>117</v>
      </c>
      <c r="AF76" t="s">
        <v>117</v>
      </c>
      <c r="AG76" t="s">
        <v>117</v>
      </c>
      <c r="AH76" t="s">
        <v>117</v>
      </c>
      <c r="AI76">
        <v>632</v>
      </c>
      <c r="AJ76">
        <v>541</v>
      </c>
    </row>
    <row r="77" spans="1:36" x14ac:dyDescent="0.25">
      <c r="A77">
        <v>811781</v>
      </c>
      <c r="B77">
        <v>4</v>
      </c>
      <c r="C77">
        <v>7</v>
      </c>
      <c r="D77" t="s">
        <v>171</v>
      </c>
      <c r="E77" t="s">
        <v>168</v>
      </c>
      <c r="F77" t="s">
        <v>167</v>
      </c>
      <c r="G77" t="s">
        <v>180</v>
      </c>
      <c r="H77">
        <v>0</v>
      </c>
      <c r="I77">
        <v>0</v>
      </c>
      <c r="J77">
        <v>296312</v>
      </c>
      <c r="K77">
        <v>181838</v>
      </c>
      <c r="L77">
        <v>51.525903999999997</v>
      </c>
      <c r="M77">
        <v>-3.4960239999999998</v>
      </c>
      <c r="N77">
        <v>0</v>
      </c>
      <c r="O77">
        <v>0</v>
      </c>
      <c r="P77" t="s">
        <v>117</v>
      </c>
      <c r="Q77" t="s">
        <v>117</v>
      </c>
      <c r="R77" t="s">
        <v>117</v>
      </c>
      <c r="S77" t="s">
        <v>117</v>
      </c>
      <c r="T77" t="s">
        <v>117</v>
      </c>
      <c r="U77" t="s">
        <v>117</v>
      </c>
      <c r="V77" t="s">
        <v>117</v>
      </c>
      <c r="W77" t="s">
        <v>117</v>
      </c>
      <c r="X77" t="s">
        <v>117</v>
      </c>
      <c r="Y77" t="s">
        <v>117</v>
      </c>
      <c r="Z77" t="s">
        <v>117</v>
      </c>
      <c r="AA77" t="s">
        <v>117</v>
      </c>
      <c r="AB77" t="s">
        <v>117</v>
      </c>
      <c r="AC77" t="s">
        <v>117</v>
      </c>
      <c r="AD77" t="s">
        <v>117</v>
      </c>
      <c r="AE77" t="s">
        <v>117</v>
      </c>
      <c r="AF77" t="s">
        <v>117</v>
      </c>
      <c r="AG77" t="s">
        <v>117</v>
      </c>
      <c r="AH77" t="s">
        <v>117</v>
      </c>
      <c r="AI77">
        <v>836</v>
      </c>
      <c r="AJ77" t="s">
        <v>117</v>
      </c>
    </row>
    <row r="78" spans="1:36" x14ac:dyDescent="0.25">
      <c r="A78">
        <v>811798</v>
      </c>
      <c r="B78">
        <v>4</v>
      </c>
      <c r="C78">
        <v>7</v>
      </c>
      <c r="D78" t="s">
        <v>171</v>
      </c>
      <c r="E78" t="s">
        <v>166</v>
      </c>
      <c r="F78" t="s">
        <v>167</v>
      </c>
      <c r="G78" t="s">
        <v>180</v>
      </c>
      <c r="H78">
        <v>0</v>
      </c>
      <c r="I78">
        <v>0</v>
      </c>
      <c r="J78">
        <v>293821</v>
      </c>
      <c r="K78">
        <v>179597</v>
      </c>
      <c r="L78">
        <v>51.505298000000003</v>
      </c>
      <c r="M78">
        <v>-3.5312416</v>
      </c>
      <c r="N78">
        <v>0</v>
      </c>
      <c r="O78">
        <v>0</v>
      </c>
      <c r="P78" t="s">
        <v>117</v>
      </c>
      <c r="Q78" t="s">
        <v>117</v>
      </c>
      <c r="R78" t="s">
        <v>117</v>
      </c>
      <c r="S78" t="s">
        <v>117</v>
      </c>
      <c r="T78" t="s">
        <v>117</v>
      </c>
      <c r="U78" t="s">
        <v>117</v>
      </c>
      <c r="V78" t="s">
        <v>117</v>
      </c>
      <c r="W78" t="s">
        <v>117</v>
      </c>
      <c r="X78" t="s">
        <v>117</v>
      </c>
      <c r="Y78" t="s">
        <v>117</v>
      </c>
      <c r="Z78" t="s">
        <v>117</v>
      </c>
      <c r="AA78" t="s">
        <v>117</v>
      </c>
      <c r="AB78" t="s">
        <v>117</v>
      </c>
      <c r="AC78" t="s">
        <v>117</v>
      </c>
      <c r="AD78" t="s">
        <v>117</v>
      </c>
      <c r="AE78" t="s">
        <v>117</v>
      </c>
      <c r="AF78" t="s">
        <v>117</v>
      </c>
      <c r="AG78" t="s">
        <v>117</v>
      </c>
      <c r="AH78" t="s">
        <v>117</v>
      </c>
      <c r="AI78">
        <v>2106</v>
      </c>
      <c r="AJ78" t="s">
        <v>117</v>
      </c>
    </row>
    <row r="79" spans="1:36" x14ac:dyDescent="0.25">
      <c r="A79">
        <v>811904</v>
      </c>
      <c r="B79">
        <v>4</v>
      </c>
      <c r="C79">
        <v>25</v>
      </c>
      <c r="D79" t="s">
        <v>34</v>
      </c>
      <c r="E79" t="s">
        <v>168</v>
      </c>
      <c r="F79" t="s">
        <v>167</v>
      </c>
      <c r="G79" t="s">
        <v>180</v>
      </c>
      <c r="H79">
        <v>0</v>
      </c>
      <c r="I79">
        <v>0</v>
      </c>
      <c r="J79">
        <v>328560</v>
      </c>
      <c r="K79">
        <v>194026</v>
      </c>
      <c r="L79">
        <v>51.640479999999997</v>
      </c>
      <c r="M79">
        <v>-3.0337626000000002</v>
      </c>
      <c r="N79">
        <v>0</v>
      </c>
      <c r="O79">
        <v>0</v>
      </c>
      <c r="P79" t="s">
        <v>117</v>
      </c>
      <c r="Q79" t="s">
        <v>117</v>
      </c>
      <c r="R79" t="s">
        <v>117</v>
      </c>
      <c r="S79" t="s">
        <v>117</v>
      </c>
      <c r="T79" t="s">
        <v>117</v>
      </c>
      <c r="U79" t="s">
        <v>117</v>
      </c>
      <c r="V79" t="s">
        <v>117</v>
      </c>
      <c r="W79" t="s">
        <v>117</v>
      </c>
      <c r="X79" t="s">
        <v>117</v>
      </c>
      <c r="Y79" t="s">
        <v>117</v>
      </c>
      <c r="Z79" t="s">
        <v>117</v>
      </c>
      <c r="AA79" t="s">
        <v>117</v>
      </c>
      <c r="AB79" t="s">
        <v>117</v>
      </c>
      <c r="AC79" t="s">
        <v>117</v>
      </c>
      <c r="AD79" t="s">
        <v>117</v>
      </c>
      <c r="AE79" t="s">
        <v>117</v>
      </c>
      <c r="AF79" t="s">
        <v>117</v>
      </c>
      <c r="AG79" t="s">
        <v>117</v>
      </c>
      <c r="AH79" t="s">
        <v>117</v>
      </c>
      <c r="AI79">
        <v>226</v>
      </c>
      <c r="AJ79">
        <v>182</v>
      </c>
    </row>
    <row r="80" spans="1:36" x14ac:dyDescent="0.25">
      <c r="A80">
        <v>812303</v>
      </c>
      <c r="B80">
        <v>4</v>
      </c>
      <c r="C80">
        <v>25</v>
      </c>
      <c r="D80" t="s">
        <v>34</v>
      </c>
      <c r="E80" t="s">
        <v>168</v>
      </c>
      <c r="F80" t="s">
        <v>167</v>
      </c>
      <c r="G80" t="s">
        <v>180</v>
      </c>
      <c r="H80">
        <v>0</v>
      </c>
      <c r="I80">
        <v>0</v>
      </c>
      <c r="J80">
        <v>332480</v>
      </c>
      <c r="K80">
        <v>198571</v>
      </c>
      <c r="L80">
        <v>51.681823999999999</v>
      </c>
      <c r="M80">
        <v>-2.9780041000000002</v>
      </c>
      <c r="N80">
        <v>0</v>
      </c>
      <c r="O80">
        <v>0</v>
      </c>
      <c r="P80" t="s">
        <v>117</v>
      </c>
      <c r="Q80" t="s">
        <v>117</v>
      </c>
      <c r="R80" t="s">
        <v>117</v>
      </c>
      <c r="S80" t="s">
        <v>117</v>
      </c>
      <c r="T80" t="s">
        <v>117</v>
      </c>
      <c r="U80" t="s">
        <v>117</v>
      </c>
      <c r="V80" t="s">
        <v>117</v>
      </c>
      <c r="W80" t="s">
        <v>117</v>
      </c>
      <c r="X80" t="s">
        <v>117</v>
      </c>
      <c r="Y80" t="s">
        <v>117</v>
      </c>
      <c r="Z80" t="s">
        <v>117</v>
      </c>
      <c r="AA80" t="s">
        <v>117</v>
      </c>
      <c r="AB80" t="s">
        <v>117</v>
      </c>
      <c r="AC80" t="s">
        <v>117</v>
      </c>
      <c r="AD80" t="s">
        <v>117</v>
      </c>
      <c r="AE80" t="s">
        <v>117</v>
      </c>
      <c r="AF80" t="s">
        <v>117</v>
      </c>
      <c r="AG80" t="s">
        <v>117</v>
      </c>
      <c r="AH80" t="s">
        <v>117</v>
      </c>
      <c r="AI80">
        <v>431</v>
      </c>
      <c r="AJ80" t="s">
        <v>117</v>
      </c>
    </row>
    <row r="81" spans="1:36" x14ac:dyDescent="0.25">
      <c r="A81">
        <v>910026</v>
      </c>
      <c r="B81">
        <v>4</v>
      </c>
      <c r="C81">
        <v>7</v>
      </c>
      <c r="D81" t="s">
        <v>171</v>
      </c>
      <c r="E81" t="s">
        <v>166</v>
      </c>
      <c r="F81" t="s">
        <v>167</v>
      </c>
      <c r="G81" t="s">
        <v>180</v>
      </c>
      <c r="H81">
        <v>0</v>
      </c>
      <c r="I81">
        <v>0</v>
      </c>
      <c r="J81">
        <v>290181</v>
      </c>
      <c r="K81">
        <v>186289</v>
      </c>
      <c r="L81">
        <v>51.564750910000001</v>
      </c>
      <c r="M81">
        <v>-3.5857557569999998</v>
      </c>
      <c r="N81">
        <v>0</v>
      </c>
      <c r="O81">
        <v>0</v>
      </c>
      <c r="P81">
        <v>2468</v>
      </c>
      <c r="Q81">
        <v>2545</v>
      </c>
      <c r="R81">
        <v>2694</v>
      </c>
      <c r="S81">
        <v>2979</v>
      </c>
      <c r="T81">
        <v>3017</v>
      </c>
      <c r="U81">
        <v>3174</v>
      </c>
      <c r="V81">
        <v>3161</v>
      </c>
      <c r="W81">
        <v>3403</v>
      </c>
      <c r="X81">
        <v>2952</v>
      </c>
      <c r="Y81">
        <v>3341</v>
      </c>
      <c r="Z81" t="s">
        <v>117</v>
      </c>
      <c r="AA81" t="s">
        <v>117</v>
      </c>
      <c r="AB81" t="s">
        <v>117</v>
      </c>
      <c r="AC81" t="s">
        <v>117</v>
      </c>
      <c r="AD81" t="s">
        <v>117</v>
      </c>
      <c r="AE81" t="s">
        <v>117</v>
      </c>
      <c r="AF81" t="s">
        <v>117</v>
      </c>
      <c r="AG81" t="s">
        <v>117</v>
      </c>
      <c r="AH81" t="s">
        <v>117</v>
      </c>
      <c r="AI81" t="s">
        <v>117</v>
      </c>
      <c r="AJ81" t="s">
        <v>117</v>
      </c>
    </row>
    <row r="82" spans="1:36" x14ac:dyDescent="0.25">
      <c r="A82">
        <v>931770</v>
      </c>
      <c r="B82">
        <v>4</v>
      </c>
      <c r="C82">
        <v>7</v>
      </c>
      <c r="D82" t="s">
        <v>171</v>
      </c>
      <c r="E82" t="s">
        <v>168</v>
      </c>
      <c r="F82" t="s">
        <v>167</v>
      </c>
      <c r="G82" t="s">
        <v>180</v>
      </c>
      <c r="H82">
        <v>0</v>
      </c>
      <c r="I82">
        <v>0</v>
      </c>
      <c r="J82">
        <v>292660</v>
      </c>
      <c r="K82">
        <v>180620</v>
      </c>
      <c r="L82">
        <v>51.514275105000003</v>
      </c>
      <c r="M82">
        <v>-3.5482747940000001</v>
      </c>
      <c r="N82">
        <v>0</v>
      </c>
      <c r="O82">
        <v>0</v>
      </c>
      <c r="P82" t="s">
        <v>117</v>
      </c>
      <c r="Q82" t="s">
        <v>117</v>
      </c>
      <c r="R82" t="s">
        <v>117</v>
      </c>
      <c r="S82">
        <v>2934</v>
      </c>
      <c r="T82">
        <v>4000</v>
      </c>
      <c r="U82">
        <v>3832</v>
      </c>
      <c r="V82">
        <v>3837</v>
      </c>
      <c r="W82">
        <v>3915</v>
      </c>
      <c r="X82">
        <v>4577</v>
      </c>
      <c r="Y82">
        <v>4482</v>
      </c>
      <c r="Z82" t="s">
        <v>117</v>
      </c>
      <c r="AA82" t="s">
        <v>117</v>
      </c>
      <c r="AB82" t="s">
        <v>117</v>
      </c>
      <c r="AC82" t="s">
        <v>117</v>
      </c>
      <c r="AD82" t="s">
        <v>117</v>
      </c>
      <c r="AE82" t="s">
        <v>117</v>
      </c>
      <c r="AF82" t="s">
        <v>117</v>
      </c>
      <c r="AG82" t="s">
        <v>117</v>
      </c>
      <c r="AH82" t="s">
        <v>117</v>
      </c>
      <c r="AI82" t="s">
        <v>117</v>
      </c>
      <c r="AJ82" t="s">
        <v>117</v>
      </c>
    </row>
    <row r="83" spans="1:36" x14ac:dyDescent="0.25">
      <c r="A83">
        <v>931771</v>
      </c>
      <c r="B83">
        <v>4</v>
      </c>
      <c r="C83">
        <v>7</v>
      </c>
      <c r="D83" t="s">
        <v>171</v>
      </c>
      <c r="E83" t="s">
        <v>168</v>
      </c>
      <c r="F83" t="s">
        <v>167</v>
      </c>
      <c r="G83" t="s">
        <v>180</v>
      </c>
      <c r="H83">
        <v>0</v>
      </c>
      <c r="I83">
        <v>0</v>
      </c>
      <c r="J83">
        <v>290910</v>
      </c>
      <c r="K83">
        <v>181790</v>
      </c>
      <c r="L83">
        <v>51.524455557000003</v>
      </c>
      <c r="M83">
        <v>-3.5738465420000001</v>
      </c>
      <c r="N83">
        <v>0</v>
      </c>
      <c r="O83">
        <v>0</v>
      </c>
      <c r="P83" t="s">
        <v>117</v>
      </c>
      <c r="Q83" t="s">
        <v>117</v>
      </c>
      <c r="R83" t="s">
        <v>117</v>
      </c>
      <c r="S83">
        <v>11997</v>
      </c>
      <c r="T83">
        <v>12168</v>
      </c>
      <c r="U83">
        <v>12309</v>
      </c>
      <c r="V83">
        <v>12125</v>
      </c>
      <c r="W83">
        <v>12634</v>
      </c>
      <c r="X83">
        <v>13367</v>
      </c>
      <c r="Y83">
        <v>12034</v>
      </c>
      <c r="Z83" t="s">
        <v>117</v>
      </c>
      <c r="AA83" t="s">
        <v>117</v>
      </c>
      <c r="AB83" t="s">
        <v>117</v>
      </c>
      <c r="AC83" t="s">
        <v>117</v>
      </c>
      <c r="AD83" t="s">
        <v>117</v>
      </c>
      <c r="AE83" t="s">
        <v>117</v>
      </c>
      <c r="AF83" t="s">
        <v>117</v>
      </c>
      <c r="AG83" t="s">
        <v>117</v>
      </c>
      <c r="AH83" t="s">
        <v>117</v>
      </c>
      <c r="AI83" t="s">
        <v>117</v>
      </c>
      <c r="AJ83" t="s">
        <v>117</v>
      </c>
    </row>
    <row r="84" spans="1:36" x14ac:dyDescent="0.25">
      <c r="A84">
        <v>931772</v>
      </c>
      <c r="B84">
        <v>4</v>
      </c>
      <c r="C84">
        <v>7</v>
      </c>
      <c r="D84" t="s">
        <v>171</v>
      </c>
      <c r="E84" t="s">
        <v>168</v>
      </c>
      <c r="F84" t="s">
        <v>167</v>
      </c>
      <c r="G84" t="s">
        <v>180</v>
      </c>
      <c r="H84">
        <v>0</v>
      </c>
      <c r="I84">
        <v>0</v>
      </c>
      <c r="J84">
        <v>288890</v>
      </c>
      <c r="K84">
        <v>180280</v>
      </c>
      <c r="L84">
        <v>51.510489602</v>
      </c>
      <c r="M84">
        <v>-3.602474709</v>
      </c>
      <c r="N84">
        <v>0</v>
      </c>
      <c r="O84">
        <v>0</v>
      </c>
      <c r="P84" t="s">
        <v>117</v>
      </c>
      <c r="Q84" t="s">
        <v>117</v>
      </c>
      <c r="R84" t="s">
        <v>117</v>
      </c>
      <c r="S84">
        <v>7073</v>
      </c>
      <c r="T84">
        <v>7375</v>
      </c>
      <c r="U84">
        <v>7453</v>
      </c>
      <c r="V84">
        <v>6942</v>
      </c>
      <c r="W84">
        <v>7090</v>
      </c>
      <c r="X84">
        <v>6803</v>
      </c>
      <c r="Y84">
        <v>6764</v>
      </c>
      <c r="Z84" t="s">
        <v>117</v>
      </c>
      <c r="AA84" t="s">
        <v>117</v>
      </c>
      <c r="AB84" t="s">
        <v>117</v>
      </c>
      <c r="AC84" t="s">
        <v>117</v>
      </c>
      <c r="AD84" t="s">
        <v>117</v>
      </c>
      <c r="AE84" t="s">
        <v>117</v>
      </c>
      <c r="AF84" t="s">
        <v>117</v>
      </c>
      <c r="AG84" t="s">
        <v>117</v>
      </c>
      <c r="AH84" t="s">
        <v>117</v>
      </c>
      <c r="AI84" t="s">
        <v>117</v>
      </c>
      <c r="AJ84" t="s">
        <v>117</v>
      </c>
    </row>
    <row r="85" spans="1:36" x14ac:dyDescent="0.25">
      <c r="A85">
        <v>931773</v>
      </c>
      <c r="B85">
        <v>4</v>
      </c>
      <c r="C85">
        <v>7</v>
      </c>
      <c r="D85" t="s">
        <v>171</v>
      </c>
      <c r="E85" t="s">
        <v>168</v>
      </c>
      <c r="F85" t="s">
        <v>167</v>
      </c>
      <c r="G85" t="s">
        <v>180</v>
      </c>
      <c r="H85">
        <v>0</v>
      </c>
      <c r="I85">
        <v>0</v>
      </c>
      <c r="J85">
        <v>283300</v>
      </c>
      <c r="K85">
        <v>182950</v>
      </c>
      <c r="L85">
        <v>51.533358376999999</v>
      </c>
      <c r="M85">
        <v>-3.6838746009999999</v>
      </c>
      <c r="N85">
        <v>0</v>
      </c>
      <c r="O85">
        <v>0</v>
      </c>
      <c r="P85" t="s">
        <v>117</v>
      </c>
      <c r="Q85" t="s">
        <v>117</v>
      </c>
      <c r="R85" t="s">
        <v>117</v>
      </c>
      <c r="S85">
        <v>2430</v>
      </c>
      <c r="T85">
        <v>2074</v>
      </c>
      <c r="U85">
        <v>2132</v>
      </c>
      <c r="V85">
        <v>2249</v>
      </c>
      <c r="W85">
        <v>2198</v>
      </c>
      <c r="X85">
        <v>2407</v>
      </c>
      <c r="Y85">
        <v>2172</v>
      </c>
      <c r="Z85" t="s">
        <v>117</v>
      </c>
      <c r="AA85" t="s">
        <v>117</v>
      </c>
      <c r="AB85" t="s">
        <v>117</v>
      </c>
      <c r="AC85" t="s">
        <v>117</v>
      </c>
      <c r="AD85" t="s">
        <v>117</v>
      </c>
      <c r="AE85" t="s">
        <v>117</v>
      </c>
      <c r="AF85" t="s">
        <v>117</v>
      </c>
      <c r="AG85" t="s">
        <v>117</v>
      </c>
      <c r="AH85" t="s">
        <v>117</v>
      </c>
      <c r="AI85" t="s">
        <v>117</v>
      </c>
      <c r="AJ85" t="s">
        <v>117</v>
      </c>
    </row>
    <row r="86" spans="1:36" x14ac:dyDescent="0.25">
      <c r="A86">
        <v>931774</v>
      </c>
      <c r="B86">
        <v>4</v>
      </c>
      <c r="C86">
        <v>7</v>
      </c>
      <c r="D86" t="s">
        <v>171</v>
      </c>
      <c r="E86" t="s">
        <v>168</v>
      </c>
      <c r="F86" t="s">
        <v>167</v>
      </c>
      <c r="G86" t="s">
        <v>180</v>
      </c>
      <c r="H86">
        <v>0</v>
      </c>
      <c r="I86">
        <v>0</v>
      </c>
      <c r="J86">
        <v>285420</v>
      </c>
      <c r="K86">
        <v>190210</v>
      </c>
      <c r="L86">
        <v>51.599043061000003</v>
      </c>
      <c r="M86">
        <v>-3.6556933329999999</v>
      </c>
      <c r="N86">
        <v>0</v>
      </c>
      <c r="O86">
        <v>0</v>
      </c>
      <c r="P86" t="s">
        <v>117</v>
      </c>
      <c r="Q86" t="s">
        <v>117</v>
      </c>
      <c r="R86" t="s">
        <v>117</v>
      </c>
      <c r="S86">
        <v>1517</v>
      </c>
      <c r="T86">
        <v>1415</v>
      </c>
      <c r="U86">
        <v>1644</v>
      </c>
      <c r="V86">
        <v>1387</v>
      </c>
      <c r="W86">
        <v>1869</v>
      </c>
      <c r="X86">
        <v>1408</v>
      </c>
      <c r="Y86">
        <v>1933</v>
      </c>
      <c r="Z86" t="s">
        <v>117</v>
      </c>
      <c r="AA86" t="s">
        <v>117</v>
      </c>
      <c r="AB86" t="s">
        <v>117</v>
      </c>
      <c r="AC86" t="s">
        <v>117</v>
      </c>
      <c r="AD86" t="s">
        <v>117</v>
      </c>
      <c r="AE86" t="s">
        <v>117</v>
      </c>
      <c r="AF86" t="s">
        <v>117</v>
      </c>
      <c r="AG86" t="s">
        <v>117</v>
      </c>
      <c r="AH86" t="s">
        <v>117</v>
      </c>
      <c r="AI86" t="s">
        <v>117</v>
      </c>
      <c r="AJ86" t="s">
        <v>117</v>
      </c>
    </row>
    <row r="87" spans="1:36" x14ac:dyDescent="0.25">
      <c r="A87">
        <v>931775</v>
      </c>
      <c r="B87">
        <v>4</v>
      </c>
      <c r="C87">
        <v>7</v>
      </c>
      <c r="D87" t="s">
        <v>171</v>
      </c>
      <c r="E87" t="s">
        <v>168</v>
      </c>
      <c r="F87" t="s">
        <v>167</v>
      </c>
      <c r="G87" t="s">
        <v>180</v>
      </c>
      <c r="H87">
        <v>0</v>
      </c>
      <c r="I87">
        <v>0</v>
      </c>
      <c r="J87">
        <v>293160</v>
      </c>
      <c r="K87">
        <v>191060</v>
      </c>
      <c r="L87">
        <v>51.608205804999997</v>
      </c>
      <c r="M87">
        <v>-3.54424831</v>
      </c>
      <c r="N87">
        <v>0</v>
      </c>
      <c r="O87">
        <v>0</v>
      </c>
      <c r="P87" t="s">
        <v>117</v>
      </c>
      <c r="Q87" t="s">
        <v>117</v>
      </c>
      <c r="R87" t="s">
        <v>117</v>
      </c>
      <c r="S87">
        <v>1886</v>
      </c>
      <c r="T87">
        <v>1518</v>
      </c>
      <c r="U87">
        <v>1758</v>
      </c>
      <c r="V87">
        <v>1801</v>
      </c>
      <c r="W87">
        <v>1834</v>
      </c>
      <c r="X87">
        <v>1675</v>
      </c>
      <c r="Y87">
        <v>1688</v>
      </c>
      <c r="Z87" t="s">
        <v>117</v>
      </c>
      <c r="AA87" t="s">
        <v>117</v>
      </c>
      <c r="AB87" t="s">
        <v>117</v>
      </c>
      <c r="AC87" t="s">
        <v>117</v>
      </c>
      <c r="AD87" t="s">
        <v>117</v>
      </c>
      <c r="AE87" t="s">
        <v>117</v>
      </c>
      <c r="AF87" t="s">
        <v>117</v>
      </c>
      <c r="AG87" t="s">
        <v>117</v>
      </c>
      <c r="AH87" t="s">
        <v>117</v>
      </c>
      <c r="AI87" t="s">
        <v>117</v>
      </c>
      <c r="AJ87" t="s">
        <v>117</v>
      </c>
    </row>
    <row r="88" spans="1:36" x14ac:dyDescent="0.25">
      <c r="A88">
        <v>931776</v>
      </c>
      <c r="B88">
        <v>4</v>
      </c>
      <c r="C88">
        <v>7</v>
      </c>
      <c r="D88" t="s">
        <v>171</v>
      </c>
      <c r="E88" t="s">
        <v>168</v>
      </c>
      <c r="F88" t="s">
        <v>167</v>
      </c>
      <c r="G88" t="s">
        <v>180</v>
      </c>
      <c r="H88">
        <v>0</v>
      </c>
      <c r="I88">
        <v>0</v>
      </c>
      <c r="J88">
        <v>295570</v>
      </c>
      <c r="K88">
        <v>181710</v>
      </c>
      <c r="L88">
        <v>51.524618359999998</v>
      </c>
      <c r="M88">
        <v>-3.5066778209999998</v>
      </c>
      <c r="N88">
        <v>0</v>
      </c>
      <c r="O88">
        <v>0</v>
      </c>
      <c r="P88" t="s">
        <v>117</v>
      </c>
      <c r="Q88" t="s">
        <v>117</v>
      </c>
      <c r="R88" t="s">
        <v>117</v>
      </c>
      <c r="S88">
        <v>4288</v>
      </c>
      <c r="T88">
        <v>6065</v>
      </c>
      <c r="U88">
        <v>5603</v>
      </c>
      <c r="V88">
        <v>5942</v>
      </c>
      <c r="W88">
        <v>6299</v>
      </c>
      <c r="X88">
        <v>11998</v>
      </c>
      <c r="Y88">
        <v>5457</v>
      </c>
      <c r="Z88" t="s">
        <v>117</v>
      </c>
      <c r="AA88" t="s">
        <v>117</v>
      </c>
      <c r="AB88" t="s">
        <v>117</v>
      </c>
      <c r="AC88" t="s">
        <v>117</v>
      </c>
      <c r="AD88" t="s">
        <v>117</v>
      </c>
      <c r="AE88" t="s">
        <v>117</v>
      </c>
      <c r="AF88" t="s">
        <v>117</v>
      </c>
      <c r="AG88" t="s">
        <v>117</v>
      </c>
      <c r="AH88" t="s">
        <v>117</v>
      </c>
      <c r="AI88" t="s">
        <v>117</v>
      </c>
      <c r="AJ88" t="s">
        <v>117</v>
      </c>
    </row>
    <row r="89" spans="1:36" x14ac:dyDescent="0.25">
      <c r="A89">
        <v>931805</v>
      </c>
      <c r="B89">
        <v>4</v>
      </c>
      <c r="C89">
        <v>25</v>
      </c>
      <c r="D89" t="s">
        <v>34</v>
      </c>
      <c r="E89" t="s">
        <v>168</v>
      </c>
      <c r="F89" t="s">
        <v>167</v>
      </c>
      <c r="G89" t="s">
        <v>180</v>
      </c>
      <c r="H89">
        <v>0</v>
      </c>
      <c r="I89">
        <v>0</v>
      </c>
      <c r="J89">
        <v>325570</v>
      </c>
      <c r="K89">
        <v>208775</v>
      </c>
      <c r="L89">
        <v>51.772680102000002</v>
      </c>
      <c r="M89">
        <v>-3.080116431</v>
      </c>
      <c r="N89">
        <v>0</v>
      </c>
      <c r="O89">
        <v>0</v>
      </c>
      <c r="P89" t="s">
        <v>117</v>
      </c>
      <c r="Q89" t="s">
        <v>117</v>
      </c>
      <c r="R89" t="s">
        <v>117</v>
      </c>
      <c r="S89">
        <v>2059</v>
      </c>
      <c r="T89">
        <v>1895</v>
      </c>
      <c r="U89">
        <v>2091</v>
      </c>
      <c r="V89">
        <v>2560</v>
      </c>
      <c r="W89">
        <v>2075</v>
      </c>
      <c r="X89">
        <v>2409</v>
      </c>
      <c r="Y89">
        <v>2397</v>
      </c>
      <c r="Z89" t="s">
        <v>117</v>
      </c>
      <c r="AA89" t="s">
        <v>117</v>
      </c>
      <c r="AB89" t="s">
        <v>117</v>
      </c>
      <c r="AC89" t="s">
        <v>117</v>
      </c>
      <c r="AD89" t="s">
        <v>117</v>
      </c>
      <c r="AE89" t="s">
        <v>117</v>
      </c>
      <c r="AF89" t="s">
        <v>117</v>
      </c>
      <c r="AG89" t="s">
        <v>117</v>
      </c>
      <c r="AH89" t="s">
        <v>117</v>
      </c>
      <c r="AI89" t="s">
        <v>117</v>
      </c>
      <c r="AJ89" t="s">
        <v>117</v>
      </c>
    </row>
    <row r="90" spans="1:36" x14ac:dyDescent="0.25">
      <c r="A90">
        <v>931806</v>
      </c>
      <c r="B90">
        <v>4</v>
      </c>
      <c r="C90">
        <v>25</v>
      </c>
      <c r="D90" t="s">
        <v>34</v>
      </c>
      <c r="E90" t="s">
        <v>166</v>
      </c>
      <c r="F90" t="s">
        <v>167</v>
      </c>
      <c r="G90" t="s">
        <v>180</v>
      </c>
      <c r="H90">
        <v>0</v>
      </c>
      <c r="I90">
        <v>0</v>
      </c>
      <c r="J90">
        <v>329650</v>
      </c>
      <c r="K90">
        <v>195030</v>
      </c>
      <c r="L90">
        <v>51.649644997999999</v>
      </c>
      <c r="M90">
        <v>-3.0182161879999998</v>
      </c>
      <c r="N90">
        <v>0</v>
      </c>
      <c r="O90">
        <v>0</v>
      </c>
      <c r="P90" t="s">
        <v>117</v>
      </c>
      <c r="Q90" t="s">
        <v>117</v>
      </c>
      <c r="R90" t="s">
        <v>117</v>
      </c>
      <c r="S90">
        <v>12157</v>
      </c>
      <c r="T90">
        <v>10929</v>
      </c>
      <c r="U90">
        <v>12394</v>
      </c>
      <c r="V90">
        <v>12413</v>
      </c>
      <c r="W90">
        <v>12423</v>
      </c>
      <c r="X90">
        <v>12361</v>
      </c>
      <c r="Y90">
        <v>11425</v>
      </c>
      <c r="Z90" t="s">
        <v>117</v>
      </c>
      <c r="AA90" t="s">
        <v>117</v>
      </c>
      <c r="AB90" t="s">
        <v>117</v>
      </c>
      <c r="AC90" t="s">
        <v>117</v>
      </c>
      <c r="AD90" t="s">
        <v>117</v>
      </c>
      <c r="AE90" t="s">
        <v>117</v>
      </c>
      <c r="AF90" t="s">
        <v>117</v>
      </c>
      <c r="AG90" t="s">
        <v>117</v>
      </c>
      <c r="AH90" t="s">
        <v>117</v>
      </c>
      <c r="AI90" t="s">
        <v>117</v>
      </c>
      <c r="AJ90" t="s">
        <v>117</v>
      </c>
    </row>
    <row r="91" spans="1:36" x14ac:dyDescent="0.25">
      <c r="A91">
        <v>931807</v>
      </c>
      <c r="B91">
        <v>4</v>
      </c>
      <c r="C91">
        <v>25</v>
      </c>
      <c r="D91" t="s">
        <v>34</v>
      </c>
      <c r="E91" t="s">
        <v>168</v>
      </c>
      <c r="F91" t="s">
        <v>167</v>
      </c>
      <c r="G91" t="s">
        <v>180</v>
      </c>
      <c r="H91">
        <v>0</v>
      </c>
      <c r="I91">
        <v>0</v>
      </c>
      <c r="J91">
        <v>327780</v>
      </c>
      <c r="K91">
        <v>195940</v>
      </c>
      <c r="L91">
        <v>51.657588167999997</v>
      </c>
      <c r="M91">
        <v>-3.0454280950000001</v>
      </c>
      <c r="N91">
        <v>0</v>
      </c>
      <c r="O91">
        <v>0</v>
      </c>
      <c r="P91" t="s">
        <v>117</v>
      </c>
      <c r="Q91" t="s">
        <v>117</v>
      </c>
      <c r="R91" t="s">
        <v>117</v>
      </c>
      <c r="S91">
        <v>5729</v>
      </c>
      <c r="T91">
        <v>5440</v>
      </c>
      <c r="U91">
        <v>5476</v>
      </c>
      <c r="V91">
        <v>5474</v>
      </c>
      <c r="W91">
        <v>6086</v>
      </c>
      <c r="X91">
        <v>5824</v>
      </c>
      <c r="Y91">
        <v>5765</v>
      </c>
      <c r="Z91" t="s">
        <v>117</v>
      </c>
      <c r="AA91" t="s">
        <v>117</v>
      </c>
      <c r="AB91" t="s">
        <v>117</v>
      </c>
      <c r="AC91" t="s">
        <v>117</v>
      </c>
      <c r="AD91" t="s">
        <v>117</v>
      </c>
      <c r="AE91" t="s">
        <v>117</v>
      </c>
      <c r="AF91" t="s">
        <v>117</v>
      </c>
      <c r="AG91" t="s">
        <v>117</v>
      </c>
      <c r="AH91" t="s">
        <v>117</v>
      </c>
      <c r="AI91" t="s">
        <v>117</v>
      </c>
      <c r="AJ91" t="s">
        <v>117</v>
      </c>
    </row>
    <row r="92" spans="1:36" x14ac:dyDescent="0.25">
      <c r="A92">
        <v>931808</v>
      </c>
      <c r="B92">
        <v>4</v>
      </c>
      <c r="C92">
        <v>25</v>
      </c>
      <c r="D92" t="s">
        <v>34</v>
      </c>
      <c r="E92" t="s">
        <v>168</v>
      </c>
      <c r="F92" t="s">
        <v>167</v>
      </c>
      <c r="G92" t="s">
        <v>180</v>
      </c>
      <c r="H92">
        <v>0</v>
      </c>
      <c r="I92">
        <v>0</v>
      </c>
      <c r="J92">
        <v>328200</v>
      </c>
      <c r="K92">
        <v>202270</v>
      </c>
      <c r="L92">
        <v>51.714546820999999</v>
      </c>
      <c r="M92">
        <v>-3.0406618810000001</v>
      </c>
      <c r="N92">
        <v>0</v>
      </c>
      <c r="O92">
        <v>0</v>
      </c>
      <c r="P92" t="s">
        <v>117</v>
      </c>
      <c r="Q92" t="s">
        <v>117</v>
      </c>
      <c r="R92" t="s">
        <v>117</v>
      </c>
      <c r="S92">
        <v>1421</v>
      </c>
      <c r="T92">
        <v>1318</v>
      </c>
      <c r="U92">
        <v>1357</v>
      </c>
      <c r="V92">
        <v>1358</v>
      </c>
      <c r="W92">
        <v>1277</v>
      </c>
      <c r="X92">
        <v>3669</v>
      </c>
      <c r="Y92">
        <v>1340</v>
      </c>
      <c r="Z92" t="s">
        <v>117</v>
      </c>
      <c r="AA92" t="s">
        <v>117</v>
      </c>
      <c r="AB92" t="s">
        <v>117</v>
      </c>
      <c r="AC92" t="s">
        <v>117</v>
      </c>
      <c r="AD92" t="s">
        <v>117</v>
      </c>
      <c r="AE92" t="s">
        <v>117</v>
      </c>
      <c r="AF92" t="s">
        <v>117</v>
      </c>
      <c r="AG92" t="s">
        <v>117</v>
      </c>
      <c r="AH92" t="s">
        <v>117</v>
      </c>
      <c r="AI92" t="s">
        <v>117</v>
      </c>
      <c r="AJ92" t="s">
        <v>117</v>
      </c>
    </row>
    <row r="93" spans="1:36" x14ac:dyDescent="0.25">
      <c r="A93">
        <v>950829</v>
      </c>
      <c r="B93">
        <v>4</v>
      </c>
      <c r="C93">
        <v>7</v>
      </c>
      <c r="D93" t="s">
        <v>171</v>
      </c>
      <c r="E93" t="s">
        <v>169</v>
      </c>
      <c r="F93" t="s">
        <v>165</v>
      </c>
      <c r="G93" t="s">
        <v>180</v>
      </c>
      <c r="H93">
        <v>0</v>
      </c>
      <c r="I93">
        <v>0</v>
      </c>
      <c r="J93">
        <v>284582</v>
      </c>
      <c r="K93">
        <v>191399</v>
      </c>
      <c r="L93">
        <v>51.609557926000001</v>
      </c>
      <c r="M93">
        <v>-3.6681785269999998</v>
      </c>
      <c r="N93">
        <v>0</v>
      </c>
      <c r="O93">
        <v>0</v>
      </c>
      <c r="P93" t="s">
        <v>117</v>
      </c>
      <c r="Q93" t="s">
        <v>117</v>
      </c>
      <c r="R93" t="s">
        <v>117</v>
      </c>
      <c r="S93" t="s">
        <v>117</v>
      </c>
      <c r="T93" t="s">
        <v>117</v>
      </c>
      <c r="U93" t="s">
        <v>117</v>
      </c>
      <c r="V93" t="s">
        <v>117</v>
      </c>
      <c r="W93" t="s">
        <v>117</v>
      </c>
      <c r="X93" t="s">
        <v>117</v>
      </c>
      <c r="Y93">
        <v>8765</v>
      </c>
      <c r="Z93">
        <v>8693</v>
      </c>
      <c r="AA93">
        <v>9031</v>
      </c>
      <c r="AB93">
        <v>7734</v>
      </c>
      <c r="AC93">
        <v>8563</v>
      </c>
      <c r="AD93">
        <v>7745</v>
      </c>
      <c r="AE93">
        <v>8870</v>
      </c>
      <c r="AF93">
        <v>8390</v>
      </c>
      <c r="AG93">
        <v>9103</v>
      </c>
      <c r="AH93">
        <v>8928</v>
      </c>
      <c r="AI93">
        <v>9145</v>
      </c>
      <c r="AJ93" t="s">
        <v>117</v>
      </c>
    </row>
    <row r="94" spans="1:36" x14ac:dyDescent="0.25">
      <c r="A94">
        <v>950830</v>
      </c>
      <c r="B94">
        <v>4</v>
      </c>
      <c r="C94">
        <v>7</v>
      </c>
      <c r="D94" t="s">
        <v>171</v>
      </c>
      <c r="E94" t="s">
        <v>149</v>
      </c>
      <c r="F94" t="s">
        <v>165</v>
      </c>
      <c r="G94" t="s">
        <v>180</v>
      </c>
      <c r="H94">
        <v>0</v>
      </c>
      <c r="I94">
        <v>0</v>
      </c>
      <c r="J94">
        <v>291038</v>
      </c>
      <c r="K94">
        <v>179364</v>
      </c>
      <c r="L94">
        <v>51.502675269999997</v>
      </c>
      <c r="M94">
        <v>-3.5712516139999999</v>
      </c>
      <c r="N94">
        <v>0</v>
      </c>
      <c r="O94">
        <v>0</v>
      </c>
      <c r="P94" t="s">
        <v>117</v>
      </c>
      <c r="Q94" t="s">
        <v>117</v>
      </c>
      <c r="R94" t="s">
        <v>117</v>
      </c>
      <c r="S94" t="s">
        <v>117</v>
      </c>
      <c r="T94" t="s">
        <v>117</v>
      </c>
      <c r="U94" t="s">
        <v>117</v>
      </c>
      <c r="V94" t="s">
        <v>117</v>
      </c>
      <c r="W94" t="s">
        <v>117</v>
      </c>
      <c r="X94">
        <v>11350</v>
      </c>
      <c r="Y94" t="s">
        <v>117</v>
      </c>
      <c r="Z94">
        <v>12548</v>
      </c>
      <c r="AA94">
        <v>12813</v>
      </c>
      <c r="AB94">
        <v>13359</v>
      </c>
      <c r="AC94">
        <v>14003</v>
      </c>
      <c r="AD94">
        <v>13631</v>
      </c>
      <c r="AE94">
        <v>13947</v>
      </c>
      <c r="AF94">
        <v>12832</v>
      </c>
      <c r="AG94">
        <v>12297</v>
      </c>
      <c r="AH94">
        <v>12827</v>
      </c>
      <c r="AI94">
        <v>12763</v>
      </c>
      <c r="AJ94" t="s">
        <v>117</v>
      </c>
    </row>
    <row r="95" spans="1:36" x14ac:dyDescent="0.25">
      <c r="A95">
        <v>950832</v>
      </c>
      <c r="B95">
        <v>4</v>
      </c>
      <c r="C95">
        <v>7</v>
      </c>
      <c r="D95" t="s">
        <v>171</v>
      </c>
      <c r="E95" t="s">
        <v>166</v>
      </c>
      <c r="F95" t="s">
        <v>167</v>
      </c>
      <c r="G95" t="s">
        <v>180</v>
      </c>
      <c r="H95">
        <v>0</v>
      </c>
      <c r="I95">
        <v>0</v>
      </c>
      <c r="J95">
        <v>288346</v>
      </c>
      <c r="K95">
        <v>178322</v>
      </c>
      <c r="L95">
        <v>51.492783936999999</v>
      </c>
      <c r="M95">
        <v>-3.6096900019999998</v>
      </c>
      <c r="N95">
        <v>0</v>
      </c>
      <c r="O95">
        <v>0</v>
      </c>
      <c r="P95" t="s">
        <v>117</v>
      </c>
      <c r="Q95" t="s">
        <v>117</v>
      </c>
      <c r="R95" t="s">
        <v>117</v>
      </c>
      <c r="S95" t="s">
        <v>117</v>
      </c>
      <c r="T95" t="s">
        <v>117</v>
      </c>
      <c r="U95" t="s">
        <v>117</v>
      </c>
      <c r="V95" t="s">
        <v>117</v>
      </c>
      <c r="W95" t="s">
        <v>117</v>
      </c>
      <c r="X95">
        <v>69</v>
      </c>
      <c r="Y95" t="s">
        <v>117</v>
      </c>
      <c r="Z95" t="s">
        <v>117</v>
      </c>
      <c r="AA95" t="s">
        <v>117</v>
      </c>
      <c r="AB95" t="s">
        <v>117</v>
      </c>
      <c r="AC95">
        <v>76</v>
      </c>
      <c r="AD95">
        <v>79</v>
      </c>
      <c r="AE95">
        <v>84</v>
      </c>
      <c r="AF95">
        <v>86</v>
      </c>
      <c r="AG95">
        <v>87</v>
      </c>
      <c r="AH95" t="s">
        <v>117</v>
      </c>
      <c r="AI95" t="s">
        <v>117</v>
      </c>
      <c r="AJ95" t="s">
        <v>117</v>
      </c>
    </row>
    <row r="96" spans="1:36" x14ac:dyDescent="0.25">
      <c r="A96">
        <v>950834</v>
      </c>
      <c r="B96">
        <v>4</v>
      </c>
      <c r="C96">
        <v>7</v>
      </c>
      <c r="D96" t="s">
        <v>171</v>
      </c>
      <c r="E96" t="s">
        <v>166</v>
      </c>
      <c r="F96" t="s">
        <v>167</v>
      </c>
      <c r="G96" t="s">
        <v>180</v>
      </c>
      <c r="H96">
        <v>0</v>
      </c>
      <c r="I96">
        <v>0</v>
      </c>
      <c r="J96">
        <v>283257</v>
      </c>
      <c r="K96">
        <v>177467</v>
      </c>
      <c r="L96">
        <v>51.484070668000001</v>
      </c>
      <c r="M96">
        <v>-3.6826772230000002</v>
      </c>
      <c r="N96">
        <v>0</v>
      </c>
      <c r="O96">
        <v>0</v>
      </c>
      <c r="P96" t="s">
        <v>117</v>
      </c>
      <c r="Q96" t="s">
        <v>117</v>
      </c>
      <c r="R96" t="s">
        <v>117</v>
      </c>
      <c r="S96" t="s">
        <v>117</v>
      </c>
      <c r="T96" t="s">
        <v>117</v>
      </c>
      <c r="U96" t="s">
        <v>117</v>
      </c>
      <c r="V96" t="s">
        <v>117</v>
      </c>
      <c r="W96" t="s">
        <v>117</v>
      </c>
      <c r="X96">
        <v>5456</v>
      </c>
      <c r="Y96" t="s">
        <v>117</v>
      </c>
      <c r="Z96">
        <v>4868</v>
      </c>
      <c r="AA96">
        <v>4699</v>
      </c>
      <c r="AB96">
        <v>4904</v>
      </c>
      <c r="AC96">
        <v>4770</v>
      </c>
      <c r="AD96">
        <v>4986</v>
      </c>
      <c r="AE96">
        <v>5107</v>
      </c>
      <c r="AF96">
        <v>6006</v>
      </c>
      <c r="AG96">
        <v>5679</v>
      </c>
      <c r="AH96">
        <v>5937</v>
      </c>
      <c r="AI96">
        <v>5867</v>
      </c>
      <c r="AJ96" t="s">
        <v>117</v>
      </c>
    </row>
    <row r="97" spans="1:36" x14ac:dyDescent="0.25">
      <c r="A97">
        <v>950835</v>
      </c>
      <c r="B97">
        <v>4</v>
      </c>
      <c r="C97">
        <v>7</v>
      </c>
      <c r="D97" t="s">
        <v>171</v>
      </c>
      <c r="E97" t="s">
        <v>166</v>
      </c>
      <c r="F97" t="s">
        <v>167</v>
      </c>
      <c r="G97" t="s">
        <v>180</v>
      </c>
      <c r="H97">
        <v>0</v>
      </c>
      <c r="I97">
        <v>0</v>
      </c>
      <c r="J97">
        <v>285691</v>
      </c>
      <c r="K97">
        <v>190938</v>
      </c>
      <c r="L97">
        <v>51.605641124999998</v>
      </c>
      <c r="M97">
        <v>-3.6520199180000001</v>
      </c>
      <c r="N97">
        <v>0</v>
      </c>
      <c r="O97">
        <v>0</v>
      </c>
      <c r="P97" t="s">
        <v>117</v>
      </c>
      <c r="Q97" t="s">
        <v>117</v>
      </c>
      <c r="R97" t="s">
        <v>117</v>
      </c>
      <c r="S97" t="s">
        <v>117</v>
      </c>
      <c r="T97" t="s">
        <v>117</v>
      </c>
      <c r="U97" t="s">
        <v>117</v>
      </c>
      <c r="V97" t="s">
        <v>117</v>
      </c>
      <c r="W97" t="s">
        <v>117</v>
      </c>
      <c r="X97">
        <v>4040</v>
      </c>
      <c r="Y97" t="s">
        <v>117</v>
      </c>
      <c r="Z97">
        <v>3277</v>
      </c>
      <c r="AA97">
        <v>3765</v>
      </c>
      <c r="AB97">
        <v>4974</v>
      </c>
      <c r="AC97">
        <v>3525</v>
      </c>
      <c r="AD97">
        <v>4301</v>
      </c>
      <c r="AE97">
        <v>3542</v>
      </c>
      <c r="AF97">
        <v>3786</v>
      </c>
      <c r="AG97">
        <v>3692</v>
      </c>
      <c r="AH97">
        <v>3632</v>
      </c>
      <c r="AI97">
        <v>3352</v>
      </c>
      <c r="AJ97" t="s">
        <v>117</v>
      </c>
    </row>
    <row r="98" spans="1:36" x14ac:dyDescent="0.25">
      <c r="A98">
        <v>950836</v>
      </c>
      <c r="B98">
        <v>4</v>
      </c>
      <c r="C98">
        <v>7</v>
      </c>
      <c r="D98" t="s">
        <v>171</v>
      </c>
      <c r="E98" t="s">
        <v>166</v>
      </c>
      <c r="F98" t="s">
        <v>167</v>
      </c>
      <c r="G98" t="s">
        <v>180</v>
      </c>
      <c r="H98">
        <v>0</v>
      </c>
      <c r="I98">
        <v>0</v>
      </c>
      <c r="J98">
        <v>286670</v>
      </c>
      <c r="K98">
        <v>190739</v>
      </c>
      <c r="L98">
        <v>51.604050659999999</v>
      </c>
      <c r="M98">
        <v>-3.637825012</v>
      </c>
      <c r="N98">
        <v>0</v>
      </c>
      <c r="O98">
        <v>0</v>
      </c>
      <c r="P98" t="s">
        <v>117</v>
      </c>
      <c r="Q98" t="s">
        <v>117</v>
      </c>
      <c r="R98" t="s">
        <v>117</v>
      </c>
      <c r="S98" t="s">
        <v>117</v>
      </c>
      <c r="T98" t="s">
        <v>117</v>
      </c>
      <c r="U98" t="s">
        <v>117</v>
      </c>
      <c r="V98" t="s">
        <v>117</v>
      </c>
      <c r="W98" t="s">
        <v>117</v>
      </c>
      <c r="X98">
        <v>879</v>
      </c>
      <c r="Y98" t="s">
        <v>117</v>
      </c>
      <c r="Z98">
        <v>640</v>
      </c>
      <c r="AA98">
        <v>859</v>
      </c>
      <c r="AB98">
        <v>875</v>
      </c>
      <c r="AC98">
        <v>480</v>
      </c>
      <c r="AD98">
        <v>485</v>
      </c>
      <c r="AE98">
        <v>480</v>
      </c>
      <c r="AF98">
        <v>525</v>
      </c>
      <c r="AG98">
        <v>449</v>
      </c>
      <c r="AH98">
        <v>476</v>
      </c>
      <c r="AI98">
        <v>452</v>
      </c>
      <c r="AJ98" t="s">
        <v>117</v>
      </c>
    </row>
    <row r="99" spans="1:36" x14ac:dyDescent="0.25">
      <c r="A99">
        <v>950838</v>
      </c>
      <c r="B99">
        <v>4</v>
      </c>
      <c r="C99">
        <v>7</v>
      </c>
      <c r="D99" t="s">
        <v>171</v>
      </c>
      <c r="E99" t="s">
        <v>168</v>
      </c>
      <c r="F99" t="s">
        <v>167</v>
      </c>
      <c r="G99" t="s">
        <v>180</v>
      </c>
      <c r="H99">
        <v>0</v>
      </c>
      <c r="I99">
        <v>0</v>
      </c>
      <c r="J99">
        <v>294140</v>
      </c>
      <c r="K99">
        <v>180459</v>
      </c>
      <c r="L99">
        <v>51.513107552000001</v>
      </c>
      <c r="M99">
        <v>-3.5269062459999998</v>
      </c>
      <c r="N99">
        <v>0</v>
      </c>
      <c r="O99">
        <v>0</v>
      </c>
      <c r="P99" t="s">
        <v>117</v>
      </c>
      <c r="Q99" t="s">
        <v>117</v>
      </c>
      <c r="R99" t="s">
        <v>117</v>
      </c>
      <c r="S99" t="s">
        <v>117</v>
      </c>
      <c r="T99" t="s">
        <v>117</v>
      </c>
      <c r="U99" t="s">
        <v>117</v>
      </c>
      <c r="V99" t="s">
        <v>117</v>
      </c>
      <c r="W99" t="s">
        <v>117</v>
      </c>
      <c r="X99">
        <v>572</v>
      </c>
      <c r="Y99" t="s">
        <v>117</v>
      </c>
      <c r="Z99">
        <v>587</v>
      </c>
      <c r="AA99">
        <v>520</v>
      </c>
      <c r="AB99">
        <v>487</v>
      </c>
      <c r="AC99">
        <v>403</v>
      </c>
      <c r="AD99">
        <v>612</v>
      </c>
      <c r="AE99">
        <v>566</v>
      </c>
      <c r="AF99">
        <v>513</v>
      </c>
      <c r="AG99">
        <v>595</v>
      </c>
      <c r="AH99">
        <v>513</v>
      </c>
      <c r="AI99">
        <v>513</v>
      </c>
      <c r="AJ99" t="s">
        <v>117</v>
      </c>
    </row>
    <row r="100" spans="1:36" x14ac:dyDescent="0.25">
      <c r="A100">
        <v>950840</v>
      </c>
      <c r="B100">
        <v>4</v>
      </c>
      <c r="C100">
        <v>7</v>
      </c>
      <c r="D100" t="s">
        <v>171</v>
      </c>
      <c r="E100" t="s">
        <v>168</v>
      </c>
      <c r="F100" t="s">
        <v>167</v>
      </c>
      <c r="G100" t="s">
        <v>180</v>
      </c>
      <c r="H100">
        <v>0</v>
      </c>
      <c r="I100">
        <v>0</v>
      </c>
      <c r="J100">
        <v>288756</v>
      </c>
      <c r="K100">
        <v>179289</v>
      </c>
      <c r="L100">
        <v>51.501556174999997</v>
      </c>
      <c r="M100">
        <v>-3.6040919090000001</v>
      </c>
      <c r="N100">
        <v>0</v>
      </c>
      <c r="O100">
        <v>0</v>
      </c>
      <c r="P100" t="s">
        <v>117</v>
      </c>
      <c r="Q100" t="s">
        <v>117</v>
      </c>
      <c r="R100" t="s">
        <v>117</v>
      </c>
      <c r="S100" t="s">
        <v>117</v>
      </c>
      <c r="T100" t="s">
        <v>117</v>
      </c>
      <c r="U100" t="s">
        <v>117</v>
      </c>
      <c r="V100" t="s">
        <v>117</v>
      </c>
      <c r="W100" t="s">
        <v>117</v>
      </c>
      <c r="X100">
        <v>374</v>
      </c>
      <c r="Y100" t="s">
        <v>117</v>
      </c>
      <c r="Z100">
        <v>325</v>
      </c>
      <c r="AA100">
        <v>365</v>
      </c>
      <c r="AB100">
        <v>448</v>
      </c>
      <c r="AC100">
        <v>369</v>
      </c>
      <c r="AD100">
        <v>407</v>
      </c>
      <c r="AE100">
        <v>436</v>
      </c>
      <c r="AF100">
        <v>533</v>
      </c>
      <c r="AG100">
        <v>429</v>
      </c>
      <c r="AH100">
        <v>461</v>
      </c>
      <c r="AI100">
        <v>491</v>
      </c>
      <c r="AJ100" t="s">
        <v>117</v>
      </c>
    </row>
    <row r="101" spans="1:36" x14ac:dyDescent="0.25">
      <c r="A101">
        <v>950842</v>
      </c>
      <c r="B101">
        <v>4</v>
      </c>
      <c r="C101">
        <v>7</v>
      </c>
      <c r="D101" t="s">
        <v>171</v>
      </c>
      <c r="E101" t="s">
        <v>168</v>
      </c>
      <c r="F101" t="s">
        <v>167</v>
      </c>
      <c r="G101" t="s">
        <v>180</v>
      </c>
      <c r="H101">
        <v>0</v>
      </c>
      <c r="I101">
        <v>0</v>
      </c>
      <c r="J101">
        <v>280870</v>
      </c>
      <c r="K101">
        <v>177598</v>
      </c>
      <c r="L101">
        <v>51.484749803</v>
      </c>
      <c r="M101">
        <v>-3.7170816329999998</v>
      </c>
      <c r="N101">
        <v>0</v>
      </c>
      <c r="O101">
        <v>0</v>
      </c>
      <c r="P101" t="s">
        <v>117</v>
      </c>
      <c r="Q101" t="s">
        <v>117</v>
      </c>
      <c r="R101" t="s">
        <v>117</v>
      </c>
      <c r="S101" t="s">
        <v>117</v>
      </c>
      <c r="T101" t="s">
        <v>117</v>
      </c>
      <c r="U101" t="s">
        <v>117</v>
      </c>
      <c r="V101" t="s">
        <v>117</v>
      </c>
      <c r="W101" t="s">
        <v>117</v>
      </c>
      <c r="X101">
        <v>332</v>
      </c>
      <c r="Y101" t="s">
        <v>117</v>
      </c>
      <c r="Z101">
        <v>379</v>
      </c>
      <c r="AA101">
        <v>364</v>
      </c>
      <c r="AB101">
        <v>289</v>
      </c>
      <c r="AC101">
        <v>393</v>
      </c>
      <c r="AD101">
        <v>408</v>
      </c>
      <c r="AE101">
        <v>435</v>
      </c>
      <c r="AF101">
        <v>391</v>
      </c>
      <c r="AG101">
        <v>417</v>
      </c>
      <c r="AH101">
        <v>449</v>
      </c>
      <c r="AI101">
        <v>367</v>
      </c>
      <c r="AJ101" t="s">
        <v>117</v>
      </c>
    </row>
    <row r="102" spans="1:36" x14ac:dyDescent="0.25">
      <c r="A102">
        <v>950844</v>
      </c>
      <c r="B102">
        <v>4</v>
      </c>
      <c r="C102">
        <v>7</v>
      </c>
      <c r="D102" t="s">
        <v>171</v>
      </c>
      <c r="E102" t="s">
        <v>168</v>
      </c>
      <c r="F102" t="s">
        <v>167</v>
      </c>
      <c r="G102" t="s">
        <v>180</v>
      </c>
      <c r="H102">
        <v>0</v>
      </c>
      <c r="I102">
        <v>0</v>
      </c>
      <c r="J102">
        <v>284592</v>
      </c>
      <c r="K102">
        <v>190963</v>
      </c>
      <c r="L102">
        <v>51.605641435000003</v>
      </c>
      <c r="M102">
        <v>-3.6678905259999999</v>
      </c>
      <c r="N102">
        <v>0</v>
      </c>
      <c r="O102">
        <v>0</v>
      </c>
      <c r="P102" t="s">
        <v>117</v>
      </c>
      <c r="Q102" t="s">
        <v>117</v>
      </c>
      <c r="R102" t="s">
        <v>117</v>
      </c>
      <c r="S102" t="s">
        <v>117</v>
      </c>
      <c r="T102" t="s">
        <v>117</v>
      </c>
      <c r="U102" t="s">
        <v>117</v>
      </c>
      <c r="V102" t="s">
        <v>117</v>
      </c>
      <c r="W102" t="s">
        <v>117</v>
      </c>
      <c r="X102">
        <v>50</v>
      </c>
      <c r="Y102" t="s">
        <v>117</v>
      </c>
      <c r="Z102" t="s">
        <v>117</v>
      </c>
      <c r="AA102" t="s">
        <v>117</v>
      </c>
      <c r="AB102" t="s">
        <v>117</v>
      </c>
      <c r="AC102">
        <v>54</v>
      </c>
      <c r="AD102">
        <v>57</v>
      </c>
      <c r="AE102">
        <v>60</v>
      </c>
      <c r="AF102">
        <v>60</v>
      </c>
      <c r="AG102">
        <v>60</v>
      </c>
      <c r="AH102" t="s">
        <v>117</v>
      </c>
      <c r="AI102" t="s">
        <v>117</v>
      </c>
      <c r="AJ102" t="s">
        <v>117</v>
      </c>
    </row>
    <row r="103" spans="1:36" x14ac:dyDescent="0.25">
      <c r="A103">
        <v>950846</v>
      </c>
      <c r="B103">
        <v>4</v>
      </c>
      <c r="C103">
        <v>7</v>
      </c>
      <c r="D103" t="s">
        <v>171</v>
      </c>
      <c r="E103" t="s">
        <v>168</v>
      </c>
      <c r="F103" t="s">
        <v>167</v>
      </c>
      <c r="G103" t="s">
        <v>180</v>
      </c>
      <c r="H103">
        <v>0</v>
      </c>
      <c r="I103">
        <v>0</v>
      </c>
      <c r="J103">
        <v>289856</v>
      </c>
      <c r="K103">
        <v>179615</v>
      </c>
      <c r="L103">
        <v>51.504701912000002</v>
      </c>
      <c r="M103">
        <v>-3.5883526219999999</v>
      </c>
      <c r="N103">
        <v>0</v>
      </c>
      <c r="O103">
        <v>0</v>
      </c>
      <c r="P103" t="s">
        <v>117</v>
      </c>
      <c r="Q103" t="s">
        <v>117</v>
      </c>
      <c r="R103" t="s">
        <v>117</v>
      </c>
      <c r="S103" t="s">
        <v>117</v>
      </c>
      <c r="T103" t="s">
        <v>117</v>
      </c>
      <c r="U103" t="s">
        <v>117</v>
      </c>
      <c r="V103" t="s">
        <v>117</v>
      </c>
      <c r="W103" t="s">
        <v>117</v>
      </c>
      <c r="X103">
        <v>262</v>
      </c>
      <c r="Y103" t="s">
        <v>117</v>
      </c>
      <c r="Z103" t="s">
        <v>117</v>
      </c>
      <c r="AA103" t="s">
        <v>117</v>
      </c>
      <c r="AB103" t="s">
        <v>117</v>
      </c>
      <c r="AC103" t="s">
        <v>117</v>
      </c>
      <c r="AD103" t="s">
        <v>117</v>
      </c>
      <c r="AE103" t="s">
        <v>117</v>
      </c>
      <c r="AF103" t="s">
        <v>117</v>
      </c>
      <c r="AG103" t="s">
        <v>117</v>
      </c>
      <c r="AH103" t="s">
        <v>117</v>
      </c>
      <c r="AI103" t="s">
        <v>117</v>
      </c>
      <c r="AJ103" t="s">
        <v>117</v>
      </c>
    </row>
    <row r="104" spans="1:36" x14ac:dyDescent="0.25">
      <c r="A104">
        <v>950850</v>
      </c>
      <c r="B104">
        <v>4</v>
      </c>
      <c r="C104">
        <v>7</v>
      </c>
      <c r="D104" t="s">
        <v>171</v>
      </c>
      <c r="E104" t="s">
        <v>168</v>
      </c>
      <c r="F104" t="s">
        <v>167</v>
      </c>
      <c r="G104" t="s">
        <v>180</v>
      </c>
      <c r="H104">
        <v>0</v>
      </c>
      <c r="I104">
        <v>0</v>
      </c>
      <c r="J104">
        <v>281476</v>
      </c>
      <c r="K104">
        <v>178057</v>
      </c>
      <c r="L104">
        <v>51.489002501999998</v>
      </c>
      <c r="M104">
        <v>-3.7085125410000002</v>
      </c>
      <c r="N104">
        <v>0</v>
      </c>
      <c r="O104">
        <v>0</v>
      </c>
      <c r="P104" t="s">
        <v>117</v>
      </c>
      <c r="Q104" t="s">
        <v>117</v>
      </c>
      <c r="R104" t="s">
        <v>117</v>
      </c>
      <c r="S104" t="s">
        <v>117</v>
      </c>
      <c r="T104" t="s">
        <v>117</v>
      </c>
      <c r="U104" t="s">
        <v>117</v>
      </c>
      <c r="V104" t="s">
        <v>117</v>
      </c>
      <c r="W104" t="s">
        <v>117</v>
      </c>
      <c r="X104">
        <v>98</v>
      </c>
      <c r="Y104" t="s">
        <v>117</v>
      </c>
      <c r="Z104" t="s">
        <v>117</v>
      </c>
      <c r="AA104" t="s">
        <v>117</v>
      </c>
      <c r="AB104" t="s">
        <v>117</v>
      </c>
      <c r="AC104" t="s">
        <v>117</v>
      </c>
      <c r="AD104" t="s">
        <v>117</v>
      </c>
      <c r="AE104" t="s">
        <v>117</v>
      </c>
      <c r="AF104" t="s">
        <v>117</v>
      </c>
      <c r="AG104" t="s">
        <v>117</v>
      </c>
      <c r="AH104" t="s">
        <v>117</v>
      </c>
      <c r="AI104" t="s">
        <v>117</v>
      </c>
      <c r="AJ104" t="s">
        <v>117</v>
      </c>
    </row>
    <row r="105" spans="1:36" x14ac:dyDescent="0.25">
      <c r="A105">
        <v>950852</v>
      </c>
      <c r="B105">
        <v>4</v>
      </c>
      <c r="C105">
        <v>7</v>
      </c>
      <c r="D105" t="s">
        <v>171</v>
      </c>
      <c r="E105" t="s">
        <v>168</v>
      </c>
      <c r="F105" t="s">
        <v>167</v>
      </c>
      <c r="G105" t="s">
        <v>180</v>
      </c>
      <c r="H105">
        <v>0</v>
      </c>
      <c r="I105">
        <v>0</v>
      </c>
      <c r="J105">
        <v>280986</v>
      </c>
      <c r="K105">
        <v>178248</v>
      </c>
      <c r="L105">
        <v>51.490616089</v>
      </c>
      <c r="M105">
        <v>-3.7156311510000002</v>
      </c>
      <c r="N105">
        <v>0</v>
      </c>
      <c r="O105">
        <v>0</v>
      </c>
      <c r="P105" t="s">
        <v>117</v>
      </c>
      <c r="Q105" t="s">
        <v>117</v>
      </c>
      <c r="R105" t="s">
        <v>117</v>
      </c>
      <c r="S105" t="s">
        <v>117</v>
      </c>
      <c r="T105" t="s">
        <v>117</v>
      </c>
      <c r="U105" t="s">
        <v>117</v>
      </c>
      <c r="V105" t="s">
        <v>117</v>
      </c>
      <c r="W105" t="s">
        <v>117</v>
      </c>
      <c r="X105">
        <v>1329</v>
      </c>
      <c r="Y105" t="s">
        <v>117</v>
      </c>
      <c r="Z105">
        <v>1182</v>
      </c>
      <c r="AA105">
        <v>1303</v>
      </c>
      <c r="AB105">
        <v>1190</v>
      </c>
      <c r="AC105">
        <v>1105</v>
      </c>
      <c r="AD105">
        <v>1486</v>
      </c>
      <c r="AE105">
        <v>1121</v>
      </c>
      <c r="AF105">
        <v>1118</v>
      </c>
      <c r="AG105">
        <v>1235</v>
      </c>
      <c r="AH105">
        <v>1200</v>
      </c>
      <c r="AI105">
        <v>1143</v>
      </c>
      <c r="AJ105" t="s">
        <v>117</v>
      </c>
    </row>
    <row r="106" spans="1:36" x14ac:dyDescent="0.25">
      <c r="A106">
        <v>951370</v>
      </c>
      <c r="B106">
        <v>4</v>
      </c>
      <c r="C106">
        <v>25</v>
      </c>
      <c r="D106" t="s">
        <v>34</v>
      </c>
      <c r="E106" t="s">
        <v>140</v>
      </c>
      <c r="F106" t="s">
        <v>165</v>
      </c>
      <c r="G106" t="s">
        <v>180</v>
      </c>
      <c r="H106">
        <v>0</v>
      </c>
      <c r="I106">
        <v>0</v>
      </c>
      <c r="J106">
        <v>326550</v>
      </c>
      <c r="K106">
        <v>206255</v>
      </c>
      <c r="L106">
        <v>51.750156207000003</v>
      </c>
      <c r="M106">
        <v>-3.065382461</v>
      </c>
      <c r="N106">
        <v>0</v>
      </c>
      <c r="O106">
        <v>0</v>
      </c>
      <c r="P106" t="s">
        <v>117</v>
      </c>
      <c r="Q106" t="s">
        <v>117</v>
      </c>
      <c r="R106" t="s">
        <v>117</v>
      </c>
      <c r="S106" t="s">
        <v>117</v>
      </c>
      <c r="T106" t="s">
        <v>117</v>
      </c>
      <c r="U106" t="s">
        <v>117</v>
      </c>
      <c r="V106" t="s">
        <v>117</v>
      </c>
      <c r="W106" t="s">
        <v>117</v>
      </c>
      <c r="X106">
        <v>2346</v>
      </c>
      <c r="Y106" t="s">
        <v>117</v>
      </c>
      <c r="Z106">
        <v>2392</v>
      </c>
      <c r="AA106">
        <v>2532</v>
      </c>
      <c r="AB106">
        <v>2828</v>
      </c>
      <c r="AC106">
        <v>2629</v>
      </c>
      <c r="AD106">
        <v>2747</v>
      </c>
      <c r="AE106">
        <v>2846</v>
      </c>
      <c r="AF106">
        <v>2819</v>
      </c>
      <c r="AG106">
        <v>2618</v>
      </c>
      <c r="AH106">
        <v>2702</v>
      </c>
      <c r="AI106">
        <v>3024</v>
      </c>
      <c r="AJ106" t="s">
        <v>117</v>
      </c>
    </row>
    <row r="107" spans="1:36" x14ac:dyDescent="0.25">
      <c r="A107">
        <v>951372</v>
      </c>
      <c r="B107">
        <v>4</v>
      </c>
      <c r="C107">
        <v>25</v>
      </c>
      <c r="D107" t="s">
        <v>34</v>
      </c>
      <c r="E107" t="s">
        <v>140</v>
      </c>
      <c r="F107" t="s">
        <v>165</v>
      </c>
      <c r="G107" t="s">
        <v>180</v>
      </c>
      <c r="H107">
        <v>0</v>
      </c>
      <c r="I107">
        <v>0</v>
      </c>
      <c r="J107">
        <v>326353</v>
      </c>
      <c r="K107">
        <v>205360</v>
      </c>
      <c r="L107">
        <v>51.742084683000002</v>
      </c>
      <c r="M107">
        <v>-3.0680458129999999</v>
      </c>
      <c r="N107">
        <v>0</v>
      </c>
      <c r="O107">
        <v>0</v>
      </c>
      <c r="P107" t="s">
        <v>117</v>
      </c>
      <c r="Q107" t="s">
        <v>117</v>
      </c>
      <c r="R107" t="s">
        <v>117</v>
      </c>
      <c r="S107" t="s">
        <v>117</v>
      </c>
      <c r="T107" t="s">
        <v>117</v>
      </c>
      <c r="U107" t="s">
        <v>117</v>
      </c>
      <c r="V107" t="s">
        <v>117</v>
      </c>
      <c r="W107" t="s">
        <v>117</v>
      </c>
      <c r="X107">
        <v>3473</v>
      </c>
      <c r="Y107" t="s">
        <v>117</v>
      </c>
      <c r="Z107">
        <v>3280</v>
      </c>
      <c r="AA107">
        <v>3294</v>
      </c>
      <c r="AB107">
        <v>3434</v>
      </c>
      <c r="AC107">
        <v>3995</v>
      </c>
      <c r="AD107">
        <v>3362</v>
      </c>
      <c r="AE107">
        <v>3547</v>
      </c>
      <c r="AF107">
        <v>3651</v>
      </c>
      <c r="AG107">
        <v>3728</v>
      </c>
      <c r="AH107">
        <v>3316</v>
      </c>
      <c r="AI107">
        <v>3948</v>
      </c>
      <c r="AJ107" t="s">
        <v>117</v>
      </c>
    </row>
    <row r="108" spans="1:36" x14ac:dyDescent="0.25">
      <c r="A108">
        <v>951373</v>
      </c>
      <c r="B108">
        <v>4</v>
      </c>
      <c r="C108">
        <v>25</v>
      </c>
      <c r="D108" t="s">
        <v>34</v>
      </c>
      <c r="E108" t="s">
        <v>166</v>
      </c>
      <c r="F108" t="s">
        <v>167</v>
      </c>
      <c r="G108" t="s">
        <v>180</v>
      </c>
      <c r="H108">
        <v>0</v>
      </c>
      <c r="I108">
        <v>0</v>
      </c>
      <c r="J108">
        <v>324318</v>
      </c>
      <c r="K108">
        <v>199738</v>
      </c>
      <c r="L108">
        <v>51.691274268000001</v>
      </c>
      <c r="M108">
        <v>-3.0962902649999999</v>
      </c>
      <c r="N108">
        <v>0</v>
      </c>
      <c r="O108">
        <v>0</v>
      </c>
      <c r="P108" t="s">
        <v>117</v>
      </c>
      <c r="Q108" t="s">
        <v>117</v>
      </c>
      <c r="R108" t="s">
        <v>117</v>
      </c>
      <c r="S108" t="s">
        <v>117</v>
      </c>
      <c r="T108" t="s">
        <v>117</v>
      </c>
      <c r="U108" t="s">
        <v>117</v>
      </c>
      <c r="V108" t="s">
        <v>117</v>
      </c>
      <c r="W108" t="s">
        <v>117</v>
      </c>
      <c r="X108" t="s">
        <v>117</v>
      </c>
      <c r="Y108">
        <v>156</v>
      </c>
      <c r="Z108" t="s">
        <v>117</v>
      </c>
      <c r="AA108" t="s">
        <v>117</v>
      </c>
      <c r="AB108" t="s">
        <v>117</v>
      </c>
      <c r="AC108" t="s">
        <v>117</v>
      </c>
      <c r="AD108" t="s">
        <v>117</v>
      </c>
      <c r="AE108" t="s">
        <v>117</v>
      </c>
      <c r="AF108" t="s">
        <v>117</v>
      </c>
      <c r="AG108" t="s">
        <v>117</v>
      </c>
      <c r="AH108" t="s">
        <v>117</v>
      </c>
      <c r="AI108" t="s">
        <v>117</v>
      </c>
      <c r="AJ108" t="s">
        <v>117</v>
      </c>
    </row>
    <row r="109" spans="1:36" x14ac:dyDescent="0.25">
      <c r="A109">
        <v>951374</v>
      </c>
      <c r="B109">
        <v>4</v>
      </c>
      <c r="C109">
        <v>25</v>
      </c>
      <c r="D109" t="s">
        <v>34</v>
      </c>
      <c r="E109" t="s">
        <v>166</v>
      </c>
      <c r="F109" t="s">
        <v>167</v>
      </c>
      <c r="G109" t="s">
        <v>180</v>
      </c>
      <c r="H109">
        <v>0</v>
      </c>
      <c r="I109">
        <v>0</v>
      </c>
      <c r="J109">
        <v>327957</v>
      </c>
      <c r="K109">
        <v>202617</v>
      </c>
      <c r="L109">
        <v>51.717635016999999</v>
      </c>
      <c r="M109">
        <v>-3.0442503990000001</v>
      </c>
      <c r="N109">
        <v>0</v>
      </c>
      <c r="O109">
        <v>0</v>
      </c>
      <c r="P109" t="s">
        <v>117</v>
      </c>
      <c r="Q109" t="s">
        <v>117</v>
      </c>
      <c r="R109" t="s">
        <v>117</v>
      </c>
      <c r="S109" t="s">
        <v>117</v>
      </c>
      <c r="T109" t="s">
        <v>117</v>
      </c>
      <c r="U109" t="s">
        <v>117</v>
      </c>
      <c r="V109" t="s">
        <v>117</v>
      </c>
      <c r="W109" t="s">
        <v>117</v>
      </c>
      <c r="X109">
        <v>459</v>
      </c>
      <c r="Y109" t="s">
        <v>117</v>
      </c>
      <c r="Z109">
        <v>277</v>
      </c>
      <c r="AA109">
        <v>384</v>
      </c>
      <c r="AB109">
        <v>460</v>
      </c>
      <c r="AC109">
        <v>367</v>
      </c>
      <c r="AD109">
        <v>381</v>
      </c>
      <c r="AE109">
        <v>449</v>
      </c>
      <c r="AF109">
        <v>446</v>
      </c>
      <c r="AG109">
        <v>399</v>
      </c>
      <c r="AH109">
        <v>492</v>
      </c>
      <c r="AI109">
        <v>445</v>
      </c>
      <c r="AJ109" t="s">
        <v>117</v>
      </c>
    </row>
    <row r="110" spans="1:36" x14ac:dyDescent="0.25">
      <c r="A110">
        <v>951375</v>
      </c>
      <c r="B110">
        <v>4</v>
      </c>
      <c r="C110">
        <v>25</v>
      </c>
      <c r="D110" t="s">
        <v>34</v>
      </c>
      <c r="E110" t="s">
        <v>166</v>
      </c>
      <c r="F110" t="s">
        <v>167</v>
      </c>
      <c r="G110" t="s">
        <v>180</v>
      </c>
      <c r="H110">
        <v>0</v>
      </c>
      <c r="I110">
        <v>0</v>
      </c>
      <c r="J110">
        <v>330487</v>
      </c>
      <c r="K110">
        <v>193570</v>
      </c>
      <c r="L110">
        <v>51.636624091999998</v>
      </c>
      <c r="M110">
        <v>-3.0058299009999998</v>
      </c>
      <c r="N110">
        <v>0</v>
      </c>
      <c r="O110">
        <v>0</v>
      </c>
      <c r="P110" t="s">
        <v>117</v>
      </c>
      <c r="Q110" t="s">
        <v>117</v>
      </c>
      <c r="R110" t="s">
        <v>117</v>
      </c>
      <c r="S110" t="s">
        <v>117</v>
      </c>
      <c r="T110" t="s">
        <v>117</v>
      </c>
      <c r="U110" t="s">
        <v>117</v>
      </c>
      <c r="V110" t="s">
        <v>117</v>
      </c>
      <c r="W110" t="s">
        <v>117</v>
      </c>
      <c r="X110" t="s">
        <v>117</v>
      </c>
      <c r="Y110">
        <v>6915</v>
      </c>
      <c r="Z110">
        <v>6362</v>
      </c>
      <c r="AA110">
        <v>6242</v>
      </c>
      <c r="AB110">
        <v>7122</v>
      </c>
      <c r="AC110">
        <v>6698</v>
      </c>
      <c r="AD110">
        <v>6064</v>
      </c>
      <c r="AE110">
        <v>6720</v>
      </c>
      <c r="AF110">
        <v>6039</v>
      </c>
      <c r="AG110">
        <v>5185</v>
      </c>
      <c r="AH110">
        <v>6265</v>
      </c>
      <c r="AI110">
        <v>6923</v>
      </c>
      <c r="AJ110" t="s">
        <v>117</v>
      </c>
    </row>
    <row r="111" spans="1:36" x14ac:dyDescent="0.25">
      <c r="A111">
        <v>951376</v>
      </c>
      <c r="B111">
        <v>4</v>
      </c>
      <c r="C111">
        <v>25</v>
      </c>
      <c r="D111" t="s">
        <v>34</v>
      </c>
      <c r="E111" t="s">
        <v>166</v>
      </c>
      <c r="F111" t="s">
        <v>167</v>
      </c>
      <c r="G111" t="s">
        <v>180</v>
      </c>
      <c r="H111">
        <v>0</v>
      </c>
      <c r="I111">
        <v>0</v>
      </c>
      <c r="J111">
        <v>324819</v>
      </c>
      <c r="K111">
        <v>208684</v>
      </c>
      <c r="L111">
        <v>51.771761548999997</v>
      </c>
      <c r="M111">
        <v>-3.090978829</v>
      </c>
      <c r="N111">
        <v>0</v>
      </c>
      <c r="O111">
        <v>0</v>
      </c>
      <c r="P111" t="s">
        <v>117</v>
      </c>
      <c r="Q111" t="s">
        <v>117</v>
      </c>
      <c r="R111" t="s">
        <v>117</v>
      </c>
      <c r="S111" t="s">
        <v>117</v>
      </c>
      <c r="T111" t="s">
        <v>117</v>
      </c>
      <c r="U111" t="s">
        <v>117</v>
      </c>
      <c r="V111" t="s">
        <v>117</v>
      </c>
      <c r="W111" t="s">
        <v>117</v>
      </c>
      <c r="X111">
        <v>543</v>
      </c>
      <c r="Y111" t="s">
        <v>117</v>
      </c>
      <c r="Z111">
        <v>521</v>
      </c>
      <c r="AA111">
        <v>566</v>
      </c>
      <c r="AB111">
        <v>554</v>
      </c>
      <c r="AC111">
        <v>522</v>
      </c>
      <c r="AD111">
        <v>529</v>
      </c>
      <c r="AE111">
        <v>534</v>
      </c>
      <c r="AF111">
        <v>498</v>
      </c>
      <c r="AG111">
        <v>508</v>
      </c>
      <c r="AH111">
        <v>544</v>
      </c>
      <c r="AI111">
        <v>509</v>
      </c>
      <c r="AJ111" t="s">
        <v>117</v>
      </c>
    </row>
    <row r="112" spans="1:36" x14ac:dyDescent="0.25">
      <c r="A112">
        <v>951378</v>
      </c>
      <c r="B112">
        <v>4</v>
      </c>
      <c r="C112">
        <v>25</v>
      </c>
      <c r="D112" t="s">
        <v>34</v>
      </c>
      <c r="E112" t="s">
        <v>166</v>
      </c>
      <c r="F112" t="s">
        <v>167</v>
      </c>
      <c r="G112" t="s">
        <v>180</v>
      </c>
      <c r="H112">
        <v>0</v>
      </c>
      <c r="I112">
        <v>0</v>
      </c>
      <c r="J112">
        <v>328946</v>
      </c>
      <c r="K112">
        <v>195402</v>
      </c>
      <c r="L112">
        <v>51.652900520999999</v>
      </c>
      <c r="M112">
        <v>-3.0284655479999998</v>
      </c>
      <c r="N112">
        <v>0</v>
      </c>
      <c r="O112">
        <v>0</v>
      </c>
      <c r="P112" t="s">
        <v>117</v>
      </c>
      <c r="Q112" t="s">
        <v>117</v>
      </c>
      <c r="R112" t="s">
        <v>117</v>
      </c>
      <c r="S112" t="s">
        <v>117</v>
      </c>
      <c r="T112" t="s">
        <v>117</v>
      </c>
      <c r="U112" t="s">
        <v>117</v>
      </c>
      <c r="V112" t="s">
        <v>117</v>
      </c>
      <c r="W112" t="s">
        <v>117</v>
      </c>
      <c r="X112">
        <v>9033</v>
      </c>
      <c r="Y112" t="s">
        <v>117</v>
      </c>
      <c r="Z112">
        <v>8966</v>
      </c>
      <c r="AA112">
        <v>9486</v>
      </c>
      <c r="AB112">
        <v>8922</v>
      </c>
      <c r="AC112">
        <v>8261</v>
      </c>
      <c r="AD112">
        <v>7413</v>
      </c>
      <c r="AE112">
        <v>7471</v>
      </c>
      <c r="AF112">
        <v>9017</v>
      </c>
      <c r="AG112">
        <v>8854</v>
      </c>
      <c r="AH112">
        <v>8408</v>
      </c>
      <c r="AI112">
        <v>8349</v>
      </c>
      <c r="AJ112" t="s">
        <v>117</v>
      </c>
    </row>
    <row r="113" spans="1:36" x14ac:dyDescent="0.25">
      <c r="A113">
        <v>951380</v>
      </c>
      <c r="B113">
        <v>4</v>
      </c>
      <c r="C113">
        <v>25</v>
      </c>
      <c r="D113" t="s">
        <v>34</v>
      </c>
      <c r="E113" t="s">
        <v>168</v>
      </c>
      <c r="F113" t="s">
        <v>167</v>
      </c>
      <c r="G113" t="s">
        <v>180</v>
      </c>
      <c r="H113">
        <v>0</v>
      </c>
      <c r="I113">
        <v>0</v>
      </c>
      <c r="J113">
        <v>329543</v>
      </c>
      <c r="K113">
        <v>198624</v>
      </c>
      <c r="L113">
        <v>51.681940849</v>
      </c>
      <c r="M113">
        <v>-3.0204883520000001</v>
      </c>
      <c r="N113">
        <v>0</v>
      </c>
      <c r="O113">
        <v>0</v>
      </c>
      <c r="P113" t="s">
        <v>117</v>
      </c>
      <c r="Q113" t="s">
        <v>117</v>
      </c>
      <c r="R113" t="s">
        <v>117</v>
      </c>
      <c r="S113" t="s">
        <v>117</v>
      </c>
      <c r="T113" t="s">
        <v>117</v>
      </c>
      <c r="U113" t="s">
        <v>117</v>
      </c>
      <c r="V113" t="s">
        <v>117</v>
      </c>
      <c r="W113" t="s">
        <v>117</v>
      </c>
      <c r="X113">
        <v>855</v>
      </c>
      <c r="Y113" t="s">
        <v>117</v>
      </c>
      <c r="Z113">
        <v>831</v>
      </c>
      <c r="AA113">
        <v>724</v>
      </c>
      <c r="AB113">
        <v>726</v>
      </c>
      <c r="AC113">
        <v>714</v>
      </c>
      <c r="AD113">
        <v>801</v>
      </c>
      <c r="AE113">
        <v>788</v>
      </c>
      <c r="AF113">
        <v>933</v>
      </c>
      <c r="AG113">
        <v>1060</v>
      </c>
      <c r="AH113">
        <v>1215</v>
      </c>
      <c r="AI113">
        <v>1286</v>
      </c>
      <c r="AJ113" t="s">
        <v>117</v>
      </c>
    </row>
    <row r="114" spans="1:36" x14ac:dyDescent="0.25">
      <c r="A114">
        <v>951381</v>
      </c>
      <c r="B114">
        <v>4</v>
      </c>
      <c r="C114">
        <v>25</v>
      </c>
      <c r="D114" t="s">
        <v>34</v>
      </c>
      <c r="E114" t="s">
        <v>168</v>
      </c>
      <c r="F114" t="s">
        <v>167</v>
      </c>
      <c r="G114" t="s">
        <v>180</v>
      </c>
      <c r="H114">
        <v>0</v>
      </c>
      <c r="I114">
        <v>0</v>
      </c>
      <c r="J114">
        <v>326100</v>
      </c>
      <c r="K114">
        <v>205100</v>
      </c>
      <c r="L114">
        <v>51.739714049</v>
      </c>
      <c r="M114">
        <v>-3.0716540609999998</v>
      </c>
      <c r="N114">
        <v>0</v>
      </c>
      <c r="O114">
        <v>0</v>
      </c>
      <c r="P114" t="s">
        <v>117</v>
      </c>
      <c r="Q114" t="s">
        <v>117</v>
      </c>
      <c r="R114" t="s">
        <v>117</v>
      </c>
      <c r="S114" t="s">
        <v>117</v>
      </c>
      <c r="T114" t="s">
        <v>117</v>
      </c>
      <c r="U114" t="s">
        <v>117</v>
      </c>
      <c r="V114" t="s">
        <v>117</v>
      </c>
      <c r="W114" t="s">
        <v>117</v>
      </c>
      <c r="X114" t="s">
        <v>117</v>
      </c>
      <c r="Y114">
        <v>479</v>
      </c>
      <c r="Z114">
        <v>440</v>
      </c>
      <c r="AA114">
        <v>361</v>
      </c>
      <c r="AB114">
        <v>385</v>
      </c>
      <c r="AC114">
        <v>371</v>
      </c>
      <c r="AD114">
        <v>342</v>
      </c>
      <c r="AE114">
        <v>392</v>
      </c>
      <c r="AF114">
        <v>371</v>
      </c>
      <c r="AG114">
        <v>461</v>
      </c>
      <c r="AH114">
        <v>415</v>
      </c>
      <c r="AI114">
        <v>407</v>
      </c>
      <c r="AJ114" t="s">
        <v>117</v>
      </c>
    </row>
    <row r="115" spans="1:36" x14ac:dyDescent="0.25">
      <c r="A115">
        <v>951382</v>
      </c>
      <c r="B115">
        <v>4</v>
      </c>
      <c r="C115">
        <v>25</v>
      </c>
      <c r="D115" t="s">
        <v>34</v>
      </c>
      <c r="E115" t="s">
        <v>168</v>
      </c>
      <c r="F115" t="s">
        <v>167</v>
      </c>
      <c r="G115" t="s">
        <v>180</v>
      </c>
      <c r="H115">
        <v>0</v>
      </c>
      <c r="I115">
        <v>0</v>
      </c>
      <c r="J115">
        <v>330985</v>
      </c>
      <c r="K115">
        <v>200220</v>
      </c>
      <c r="L115">
        <v>51.696467933999998</v>
      </c>
      <c r="M115">
        <v>-2.9999509190000002</v>
      </c>
      <c r="N115">
        <v>0</v>
      </c>
      <c r="O115">
        <v>0</v>
      </c>
      <c r="P115" t="s">
        <v>117</v>
      </c>
      <c r="Q115" t="s">
        <v>117</v>
      </c>
      <c r="R115" t="s">
        <v>117</v>
      </c>
      <c r="S115" t="s">
        <v>117</v>
      </c>
      <c r="T115" t="s">
        <v>117</v>
      </c>
      <c r="U115" t="s">
        <v>117</v>
      </c>
      <c r="V115" t="s">
        <v>117</v>
      </c>
      <c r="W115" t="s">
        <v>117</v>
      </c>
      <c r="X115">
        <v>855</v>
      </c>
      <c r="Y115" t="s">
        <v>117</v>
      </c>
      <c r="Z115">
        <v>805</v>
      </c>
      <c r="AA115">
        <v>910</v>
      </c>
      <c r="AB115">
        <v>911</v>
      </c>
      <c r="AC115">
        <v>884</v>
      </c>
      <c r="AD115">
        <v>793</v>
      </c>
      <c r="AE115">
        <v>975</v>
      </c>
      <c r="AF115">
        <v>808</v>
      </c>
      <c r="AG115">
        <v>864</v>
      </c>
      <c r="AH115">
        <v>1007</v>
      </c>
      <c r="AI115">
        <v>828</v>
      </c>
      <c r="AJ115" t="s">
        <v>117</v>
      </c>
    </row>
    <row r="116" spans="1:36" x14ac:dyDescent="0.25">
      <c r="A116">
        <v>951384</v>
      </c>
      <c r="B116">
        <v>4</v>
      </c>
      <c r="C116">
        <v>25</v>
      </c>
      <c r="D116" t="s">
        <v>34</v>
      </c>
      <c r="E116" t="s">
        <v>168</v>
      </c>
      <c r="F116" t="s">
        <v>167</v>
      </c>
      <c r="G116" t="s">
        <v>180</v>
      </c>
      <c r="H116">
        <v>0</v>
      </c>
      <c r="I116">
        <v>0</v>
      </c>
      <c r="J116">
        <v>329437</v>
      </c>
      <c r="K116">
        <v>195033</v>
      </c>
      <c r="L116">
        <v>51.649645231000001</v>
      </c>
      <c r="M116">
        <v>-3.0212949089999999</v>
      </c>
      <c r="N116">
        <v>0</v>
      </c>
      <c r="O116">
        <v>0</v>
      </c>
      <c r="P116" t="s">
        <v>117</v>
      </c>
      <c r="Q116" t="s">
        <v>117</v>
      </c>
      <c r="R116" t="s">
        <v>117</v>
      </c>
      <c r="S116" t="s">
        <v>117</v>
      </c>
      <c r="T116" t="s">
        <v>117</v>
      </c>
      <c r="U116" t="s">
        <v>117</v>
      </c>
      <c r="V116" t="s">
        <v>117</v>
      </c>
      <c r="W116" t="s">
        <v>117</v>
      </c>
      <c r="X116">
        <v>492</v>
      </c>
      <c r="Y116" t="s">
        <v>117</v>
      </c>
      <c r="Z116">
        <v>353</v>
      </c>
      <c r="AA116">
        <v>426</v>
      </c>
      <c r="AB116">
        <v>411</v>
      </c>
      <c r="AC116">
        <v>500</v>
      </c>
      <c r="AD116">
        <v>454</v>
      </c>
      <c r="AE116">
        <v>401</v>
      </c>
      <c r="AF116">
        <v>453</v>
      </c>
      <c r="AG116">
        <v>463</v>
      </c>
      <c r="AH116">
        <v>382</v>
      </c>
      <c r="AI116">
        <v>388</v>
      </c>
      <c r="AJ116" t="s">
        <v>117</v>
      </c>
    </row>
    <row r="117" spans="1:36" x14ac:dyDescent="0.25">
      <c r="A117">
        <v>951385</v>
      </c>
      <c r="B117">
        <v>4</v>
      </c>
      <c r="C117">
        <v>25</v>
      </c>
      <c r="D117" t="s">
        <v>34</v>
      </c>
      <c r="E117" t="s">
        <v>168</v>
      </c>
      <c r="F117" t="s">
        <v>167</v>
      </c>
      <c r="G117" t="s">
        <v>180</v>
      </c>
      <c r="H117">
        <v>0</v>
      </c>
      <c r="I117">
        <v>0</v>
      </c>
      <c r="J117">
        <v>325890</v>
      </c>
      <c r="K117">
        <v>208326</v>
      </c>
      <c r="L117">
        <v>51.768686359</v>
      </c>
      <c r="M117">
        <v>-3.0753835939999998</v>
      </c>
      <c r="N117">
        <v>0</v>
      </c>
      <c r="O117">
        <v>0</v>
      </c>
      <c r="P117" t="s">
        <v>117</v>
      </c>
      <c r="Q117" t="s">
        <v>117</v>
      </c>
      <c r="R117" t="s">
        <v>117</v>
      </c>
      <c r="S117" t="s">
        <v>117</v>
      </c>
      <c r="T117" t="s">
        <v>117</v>
      </c>
      <c r="U117" t="s">
        <v>117</v>
      </c>
      <c r="V117" t="s">
        <v>117</v>
      </c>
      <c r="W117" t="s">
        <v>117</v>
      </c>
      <c r="X117">
        <v>594</v>
      </c>
      <c r="Y117" t="s">
        <v>117</v>
      </c>
      <c r="Z117">
        <v>624</v>
      </c>
      <c r="AA117">
        <v>473</v>
      </c>
      <c r="AB117">
        <v>449</v>
      </c>
      <c r="AC117">
        <v>369</v>
      </c>
      <c r="AD117">
        <v>491</v>
      </c>
      <c r="AE117">
        <v>538</v>
      </c>
      <c r="AF117">
        <v>502</v>
      </c>
      <c r="AG117">
        <v>455</v>
      </c>
      <c r="AH117">
        <v>461</v>
      </c>
      <c r="AI117">
        <v>485</v>
      </c>
      <c r="AJ117" t="s">
        <v>117</v>
      </c>
    </row>
    <row r="118" spans="1:36" x14ac:dyDescent="0.25">
      <c r="A118">
        <v>951386</v>
      </c>
      <c r="B118">
        <v>4</v>
      </c>
      <c r="C118">
        <v>25</v>
      </c>
      <c r="D118" t="s">
        <v>34</v>
      </c>
      <c r="E118" t="s">
        <v>168</v>
      </c>
      <c r="F118" t="s">
        <v>167</v>
      </c>
      <c r="G118" t="s">
        <v>180</v>
      </c>
      <c r="H118">
        <v>0</v>
      </c>
      <c r="I118">
        <v>0</v>
      </c>
      <c r="J118">
        <v>326986</v>
      </c>
      <c r="K118">
        <v>203257</v>
      </c>
      <c r="L118">
        <v>51.723261000000001</v>
      </c>
      <c r="M118">
        <v>-3.0584378000000001</v>
      </c>
      <c r="N118">
        <v>0</v>
      </c>
      <c r="O118">
        <v>0</v>
      </c>
      <c r="P118" t="s">
        <v>117</v>
      </c>
      <c r="Q118" t="s">
        <v>117</v>
      </c>
      <c r="R118" t="s">
        <v>117</v>
      </c>
      <c r="S118" t="s">
        <v>117</v>
      </c>
      <c r="T118" t="s">
        <v>117</v>
      </c>
      <c r="U118" t="s">
        <v>117</v>
      </c>
      <c r="V118" t="s">
        <v>117</v>
      </c>
      <c r="W118" t="s">
        <v>117</v>
      </c>
      <c r="X118">
        <v>715</v>
      </c>
      <c r="Y118" t="s">
        <v>117</v>
      </c>
      <c r="Z118" t="s">
        <v>117</v>
      </c>
      <c r="AA118">
        <v>1713</v>
      </c>
      <c r="AB118">
        <v>2507</v>
      </c>
      <c r="AC118">
        <v>1611</v>
      </c>
      <c r="AD118">
        <v>1799</v>
      </c>
      <c r="AE118">
        <v>1877</v>
      </c>
      <c r="AF118">
        <v>1956</v>
      </c>
      <c r="AG118">
        <v>1633</v>
      </c>
      <c r="AH118">
        <v>1505</v>
      </c>
      <c r="AI118">
        <v>1678</v>
      </c>
      <c r="AJ118" t="s">
        <v>117</v>
      </c>
    </row>
    <row r="119" spans="1:36" x14ac:dyDescent="0.25">
      <c r="A119">
        <v>951388</v>
      </c>
      <c r="B119">
        <v>4</v>
      </c>
      <c r="C119">
        <v>25</v>
      </c>
      <c r="D119" t="s">
        <v>34</v>
      </c>
      <c r="E119" t="s">
        <v>168</v>
      </c>
      <c r="F119" t="s">
        <v>167</v>
      </c>
      <c r="G119" t="s">
        <v>180</v>
      </c>
      <c r="H119">
        <v>0</v>
      </c>
      <c r="I119">
        <v>0</v>
      </c>
      <c r="J119">
        <v>328964</v>
      </c>
      <c r="K119">
        <v>194013</v>
      </c>
      <c r="L119">
        <v>51.640415984000001</v>
      </c>
      <c r="M119">
        <v>-3.027922883</v>
      </c>
      <c r="N119">
        <v>0</v>
      </c>
      <c r="O119">
        <v>0</v>
      </c>
      <c r="P119" t="s">
        <v>117</v>
      </c>
      <c r="Q119" t="s">
        <v>117</v>
      </c>
      <c r="R119" t="s">
        <v>117</v>
      </c>
      <c r="S119" t="s">
        <v>117</v>
      </c>
      <c r="T119" t="s">
        <v>117</v>
      </c>
      <c r="U119" t="s">
        <v>117</v>
      </c>
      <c r="V119" t="s">
        <v>117</v>
      </c>
      <c r="W119" t="s">
        <v>117</v>
      </c>
      <c r="X119">
        <v>981</v>
      </c>
      <c r="Y119" t="s">
        <v>117</v>
      </c>
      <c r="Z119">
        <v>911</v>
      </c>
      <c r="AA119">
        <v>940</v>
      </c>
      <c r="AB119">
        <v>990</v>
      </c>
      <c r="AC119">
        <v>932</v>
      </c>
      <c r="AD119">
        <v>839</v>
      </c>
      <c r="AE119">
        <v>989</v>
      </c>
      <c r="AF119">
        <v>944</v>
      </c>
      <c r="AG119">
        <v>906</v>
      </c>
      <c r="AH119">
        <v>928</v>
      </c>
      <c r="AI119">
        <v>925</v>
      </c>
      <c r="AJ119" t="s">
        <v>117</v>
      </c>
    </row>
    <row r="120" spans="1:36" x14ac:dyDescent="0.25">
      <c r="A120">
        <v>951390</v>
      </c>
      <c r="B120">
        <v>4</v>
      </c>
      <c r="C120">
        <v>25</v>
      </c>
      <c r="D120" t="s">
        <v>34</v>
      </c>
      <c r="E120" t="s">
        <v>168</v>
      </c>
      <c r="F120" t="s">
        <v>167</v>
      </c>
      <c r="G120" t="s">
        <v>180</v>
      </c>
      <c r="H120">
        <v>0</v>
      </c>
      <c r="I120">
        <v>0</v>
      </c>
      <c r="J120">
        <v>329553</v>
      </c>
      <c r="K120">
        <v>196889</v>
      </c>
      <c r="L120">
        <v>51.666344858999999</v>
      </c>
      <c r="M120">
        <v>-3.019993199</v>
      </c>
      <c r="N120">
        <v>0</v>
      </c>
      <c r="O120">
        <v>0</v>
      </c>
      <c r="P120" t="s">
        <v>117</v>
      </c>
      <c r="Q120" t="s">
        <v>117</v>
      </c>
      <c r="R120" t="s">
        <v>117</v>
      </c>
      <c r="S120" t="s">
        <v>117</v>
      </c>
      <c r="T120" t="s">
        <v>117</v>
      </c>
      <c r="U120" t="s">
        <v>117</v>
      </c>
      <c r="V120" t="s">
        <v>117</v>
      </c>
      <c r="W120" t="s">
        <v>117</v>
      </c>
      <c r="X120">
        <v>1670</v>
      </c>
      <c r="Y120" t="s">
        <v>117</v>
      </c>
      <c r="Z120">
        <v>1319</v>
      </c>
      <c r="AA120">
        <v>1297</v>
      </c>
      <c r="AB120">
        <v>1306</v>
      </c>
      <c r="AC120">
        <v>1342</v>
      </c>
      <c r="AD120">
        <v>1408</v>
      </c>
      <c r="AE120">
        <v>1275</v>
      </c>
      <c r="AF120">
        <v>1159</v>
      </c>
      <c r="AG120">
        <v>1392</v>
      </c>
      <c r="AH120">
        <v>1346</v>
      </c>
      <c r="AI120">
        <v>1271</v>
      </c>
      <c r="AJ120" t="s">
        <v>117</v>
      </c>
    </row>
    <row r="121" spans="1:36" x14ac:dyDescent="0.25">
      <c r="A121">
        <v>951392</v>
      </c>
      <c r="B121">
        <v>4</v>
      </c>
      <c r="C121">
        <v>25</v>
      </c>
      <c r="D121" t="s">
        <v>34</v>
      </c>
      <c r="E121" t="s">
        <v>168</v>
      </c>
      <c r="F121" t="s">
        <v>167</v>
      </c>
      <c r="G121" t="s">
        <v>180</v>
      </c>
      <c r="H121">
        <v>0</v>
      </c>
      <c r="I121">
        <v>0</v>
      </c>
      <c r="J121">
        <v>328018</v>
      </c>
      <c r="K121">
        <v>196454</v>
      </c>
      <c r="L121">
        <v>51.662239466999999</v>
      </c>
      <c r="M121">
        <v>-3.0420941419999998</v>
      </c>
      <c r="N121">
        <v>0</v>
      </c>
      <c r="O121">
        <v>0</v>
      </c>
      <c r="P121" t="s">
        <v>117</v>
      </c>
      <c r="Q121" t="s">
        <v>117</v>
      </c>
      <c r="R121" t="s">
        <v>117</v>
      </c>
      <c r="S121" t="s">
        <v>117</v>
      </c>
      <c r="T121" t="s">
        <v>117</v>
      </c>
      <c r="U121" t="s">
        <v>117</v>
      </c>
      <c r="V121" t="s">
        <v>117</v>
      </c>
      <c r="W121" t="s">
        <v>117</v>
      </c>
      <c r="X121">
        <v>658</v>
      </c>
      <c r="Y121" t="s">
        <v>117</v>
      </c>
      <c r="Z121">
        <v>704</v>
      </c>
      <c r="AA121">
        <v>627</v>
      </c>
      <c r="AB121">
        <v>617</v>
      </c>
      <c r="AC121">
        <v>572</v>
      </c>
      <c r="AD121">
        <v>522</v>
      </c>
      <c r="AE121">
        <v>592</v>
      </c>
      <c r="AF121">
        <v>620</v>
      </c>
      <c r="AG121">
        <v>461</v>
      </c>
      <c r="AH121">
        <v>621</v>
      </c>
      <c r="AI121">
        <v>492</v>
      </c>
      <c r="AJ121" t="s">
        <v>117</v>
      </c>
    </row>
    <row r="122" spans="1:36" x14ac:dyDescent="0.25">
      <c r="A122">
        <v>951992</v>
      </c>
      <c r="B122">
        <v>4</v>
      </c>
      <c r="C122">
        <v>7</v>
      </c>
      <c r="D122" t="s">
        <v>171</v>
      </c>
      <c r="E122" t="s">
        <v>166</v>
      </c>
      <c r="F122" t="s">
        <v>167</v>
      </c>
      <c r="G122" t="s">
        <v>180</v>
      </c>
      <c r="H122">
        <v>0</v>
      </c>
      <c r="I122">
        <v>0</v>
      </c>
      <c r="J122">
        <v>297728</v>
      </c>
      <c r="K122">
        <v>189454</v>
      </c>
      <c r="L122">
        <v>51.594619739999999</v>
      </c>
      <c r="M122">
        <v>-3.4778381999999999</v>
      </c>
      <c r="N122">
        <v>0</v>
      </c>
      <c r="O122">
        <v>0</v>
      </c>
      <c r="P122" t="s">
        <v>117</v>
      </c>
      <c r="Q122" t="s">
        <v>117</v>
      </c>
      <c r="R122" t="s">
        <v>117</v>
      </c>
      <c r="S122" t="s">
        <v>117</v>
      </c>
      <c r="T122" t="s">
        <v>117</v>
      </c>
      <c r="U122" t="s">
        <v>117</v>
      </c>
      <c r="V122" t="s">
        <v>117</v>
      </c>
      <c r="W122" t="s">
        <v>117</v>
      </c>
      <c r="X122" t="s">
        <v>117</v>
      </c>
      <c r="Y122">
        <v>387</v>
      </c>
      <c r="Z122">
        <v>199</v>
      </c>
      <c r="AA122">
        <v>264</v>
      </c>
      <c r="AB122">
        <v>298</v>
      </c>
      <c r="AC122">
        <v>327</v>
      </c>
      <c r="AD122">
        <v>300</v>
      </c>
      <c r="AE122">
        <v>344</v>
      </c>
      <c r="AF122">
        <v>267</v>
      </c>
      <c r="AG122">
        <v>328</v>
      </c>
      <c r="AH122">
        <v>285</v>
      </c>
      <c r="AI122">
        <v>293</v>
      </c>
      <c r="AJ122" t="s">
        <v>117</v>
      </c>
    </row>
    <row r="123" spans="1:36" x14ac:dyDescent="0.25">
      <c r="A123">
        <v>951995</v>
      </c>
      <c r="B123">
        <v>4</v>
      </c>
      <c r="C123">
        <v>7</v>
      </c>
      <c r="D123" t="s">
        <v>171</v>
      </c>
      <c r="E123" t="s">
        <v>168</v>
      </c>
      <c r="F123" t="s">
        <v>167</v>
      </c>
      <c r="G123" t="s">
        <v>180</v>
      </c>
      <c r="H123">
        <v>0</v>
      </c>
      <c r="I123">
        <v>0</v>
      </c>
      <c r="J123">
        <v>293288</v>
      </c>
      <c r="K123">
        <v>192224</v>
      </c>
      <c r="L123">
        <v>51.618692164999999</v>
      </c>
      <c r="M123">
        <v>-3.5427553870000001</v>
      </c>
      <c r="N123">
        <v>0</v>
      </c>
      <c r="O123">
        <v>0</v>
      </c>
      <c r="P123" t="s">
        <v>117</v>
      </c>
      <c r="Q123" t="s">
        <v>117</v>
      </c>
      <c r="R123" t="s">
        <v>117</v>
      </c>
      <c r="S123" t="s">
        <v>117</v>
      </c>
      <c r="T123" t="s">
        <v>117</v>
      </c>
      <c r="U123" t="s">
        <v>117</v>
      </c>
      <c r="V123" t="s">
        <v>117</v>
      </c>
      <c r="W123" t="s">
        <v>117</v>
      </c>
      <c r="X123" t="s">
        <v>117</v>
      </c>
      <c r="Y123">
        <v>404</v>
      </c>
      <c r="Z123">
        <v>432</v>
      </c>
      <c r="AA123">
        <v>315</v>
      </c>
      <c r="AB123">
        <v>410</v>
      </c>
      <c r="AC123">
        <v>345</v>
      </c>
      <c r="AD123">
        <v>447</v>
      </c>
      <c r="AE123">
        <v>359</v>
      </c>
      <c r="AF123">
        <v>419</v>
      </c>
      <c r="AG123">
        <v>338</v>
      </c>
      <c r="AH123">
        <v>429</v>
      </c>
      <c r="AI123">
        <v>370</v>
      </c>
      <c r="AJ123" t="s">
        <v>117</v>
      </c>
    </row>
    <row r="124" spans="1:36" x14ac:dyDescent="0.25">
      <c r="A124">
        <v>951996</v>
      </c>
      <c r="B124">
        <v>4</v>
      </c>
      <c r="C124">
        <v>7</v>
      </c>
      <c r="D124" t="s">
        <v>171</v>
      </c>
      <c r="E124" t="s">
        <v>168</v>
      </c>
      <c r="F124" t="s">
        <v>167</v>
      </c>
      <c r="G124" t="s">
        <v>180</v>
      </c>
      <c r="H124">
        <v>0</v>
      </c>
      <c r="I124">
        <v>0</v>
      </c>
      <c r="J124">
        <v>285352</v>
      </c>
      <c r="K124">
        <v>194803</v>
      </c>
      <c r="L124">
        <v>51.640308853999997</v>
      </c>
      <c r="M124">
        <v>-3.65817908</v>
      </c>
      <c r="N124">
        <v>0</v>
      </c>
      <c r="O124">
        <v>0</v>
      </c>
      <c r="P124" t="s">
        <v>117</v>
      </c>
      <c r="Q124" t="s">
        <v>117</v>
      </c>
      <c r="R124" t="s">
        <v>117</v>
      </c>
      <c r="S124" t="s">
        <v>117</v>
      </c>
      <c r="T124" t="s">
        <v>117</v>
      </c>
      <c r="U124" t="s">
        <v>117</v>
      </c>
      <c r="V124" t="s">
        <v>117</v>
      </c>
      <c r="W124" t="s">
        <v>117</v>
      </c>
      <c r="X124" t="s">
        <v>117</v>
      </c>
      <c r="Y124">
        <v>25</v>
      </c>
      <c r="Z124" t="s">
        <v>117</v>
      </c>
      <c r="AA124" t="s">
        <v>117</v>
      </c>
      <c r="AB124" t="s">
        <v>117</v>
      </c>
      <c r="AC124">
        <v>28</v>
      </c>
      <c r="AD124">
        <v>29</v>
      </c>
      <c r="AE124">
        <v>29</v>
      </c>
      <c r="AF124">
        <v>29</v>
      </c>
      <c r="AG124">
        <v>29</v>
      </c>
      <c r="AH124" t="s">
        <v>117</v>
      </c>
      <c r="AI124" t="s">
        <v>117</v>
      </c>
      <c r="AJ124" t="s">
        <v>117</v>
      </c>
    </row>
    <row r="125" spans="1:36" x14ac:dyDescent="0.25">
      <c r="A125">
        <v>952051</v>
      </c>
      <c r="B125">
        <v>4</v>
      </c>
      <c r="C125">
        <v>25</v>
      </c>
      <c r="D125" t="s">
        <v>34</v>
      </c>
      <c r="E125" t="s">
        <v>170</v>
      </c>
      <c r="F125" t="s">
        <v>165</v>
      </c>
      <c r="G125" t="s">
        <v>180</v>
      </c>
      <c r="H125">
        <v>0</v>
      </c>
      <c r="I125">
        <v>0</v>
      </c>
      <c r="J125">
        <v>331696</v>
      </c>
      <c r="K125">
        <v>193678</v>
      </c>
      <c r="L125">
        <v>51.637743362999998</v>
      </c>
      <c r="M125">
        <v>-2.9883843109999999</v>
      </c>
      <c r="N125">
        <v>0</v>
      </c>
      <c r="O125">
        <v>0</v>
      </c>
      <c r="P125" t="s">
        <v>117</v>
      </c>
      <c r="Q125" t="s">
        <v>117</v>
      </c>
      <c r="R125" t="s">
        <v>117</v>
      </c>
      <c r="S125" t="s">
        <v>117</v>
      </c>
      <c r="T125" t="s">
        <v>117</v>
      </c>
      <c r="U125" t="s">
        <v>117</v>
      </c>
      <c r="V125" t="s">
        <v>117</v>
      </c>
      <c r="W125" t="s">
        <v>117</v>
      </c>
      <c r="X125" t="s">
        <v>117</v>
      </c>
      <c r="Y125">
        <v>7843</v>
      </c>
      <c r="Z125">
        <v>8122</v>
      </c>
      <c r="AA125">
        <v>8241</v>
      </c>
      <c r="AB125">
        <v>7845</v>
      </c>
      <c r="AC125">
        <v>7343</v>
      </c>
      <c r="AD125">
        <v>7416</v>
      </c>
      <c r="AE125">
        <v>8392</v>
      </c>
      <c r="AF125">
        <v>7627</v>
      </c>
      <c r="AG125">
        <v>8478</v>
      </c>
      <c r="AH125">
        <v>7592</v>
      </c>
      <c r="AI125">
        <v>7477</v>
      </c>
      <c r="AJ125" t="s">
        <v>117</v>
      </c>
    </row>
    <row r="126" spans="1:36" x14ac:dyDescent="0.25">
      <c r="A126">
        <v>952394</v>
      </c>
      <c r="B126">
        <v>4</v>
      </c>
      <c r="C126">
        <v>25</v>
      </c>
      <c r="D126" t="s">
        <v>34</v>
      </c>
      <c r="E126" t="s">
        <v>168</v>
      </c>
      <c r="F126" t="s">
        <v>167</v>
      </c>
      <c r="G126" t="s">
        <v>180</v>
      </c>
      <c r="H126">
        <v>0</v>
      </c>
      <c r="I126">
        <v>0</v>
      </c>
      <c r="J126">
        <v>330475</v>
      </c>
      <c r="K126">
        <v>199370</v>
      </c>
      <c r="L126">
        <v>51.688763579000003</v>
      </c>
      <c r="M126">
        <v>-3.0071590179999999</v>
      </c>
      <c r="N126">
        <v>0</v>
      </c>
      <c r="O126">
        <v>0</v>
      </c>
      <c r="P126">
        <v>6144</v>
      </c>
      <c r="Q126">
        <v>6000</v>
      </c>
      <c r="R126">
        <v>6089</v>
      </c>
      <c r="S126">
        <v>5478</v>
      </c>
      <c r="T126">
        <v>5110</v>
      </c>
      <c r="U126">
        <v>5168</v>
      </c>
      <c r="V126">
        <v>5285</v>
      </c>
      <c r="W126">
        <v>5603</v>
      </c>
      <c r="X126">
        <v>5938</v>
      </c>
      <c r="Y126">
        <v>6018</v>
      </c>
      <c r="Z126" t="s">
        <v>117</v>
      </c>
      <c r="AA126" t="s">
        <v>117</v>
      </c>
      <c r="AB126" t="s">
        <v>117</v>
      </c>
      <c r="AC126" t="s">
        <v>117</v>
      </c>
      <c r="AD126" t="s">
        <v>117</v>
      </c>
      <c r="AE126" t="s">
        <v>117</v>
      </c>
      <c r="AF126" t="s">
        <v>117</v>
      </c>
      <c r="AG126" t="s">
        <v>117</v>
      </c>
      <c r="AH126" t="s">
        <v>117</v>
      </c>
      <c r="AI126" t="s">
        <v>117</v>
      </c>
      <c r="AJ126" t="s">
        <v>117</v>
      </c>
    </row>
    <row r="127" spans="1:36" x14ac:dyDescent="0.25">
      <c r="A127">
        <v>967381</v>
      </c>
      <c r="B127">
        <v>4</v>
      </c>
      <c r="C127">
        <v>7</v>
      </c>
      <c r="D127" t="s">
        <v>171</v>
      </c>
      <c r="E127" t="s">
        <v>157</v>
      </c>
      <c r="F127" t="s">
        <v>165</v>
      </c>
      <c r="G127" t="s">
        <v>180</v>
      </c>
      <c r="H127">
        <v>0</v>
      </c>
      <c r="I127">
        <v>0</v>
      </c>
      <c r="J127">
        <v>292128</v>
      </c>
      <c r="K127">
        <v>184021</v>
      </c>
      <c r="L127">
        <v>51.544742184</v>
      </c>
      <c r="M127">
        <v>-3.5569812110000001</v>
      </c>
      <c r="N127">
        <v>0</v>
      </c>
      <c r="O127">
        <v>0</v>
      </c>
      <c r="P127">
        <v>3467</v>
      </c>
      <c r="Q127">
        <v>3594</v>
      </c>
      <c r="R127">
        <v>3759</v>
      </c>
      <c r="S127">
        <v>4100</v>
      </c>
      <c r="T127">
        <v>4298</v>
      </c>
      <c r="U127">
        <v>4319</v>
      </c>
      <c r="V127">
        <v>4388</v>
      </c>
      <c r="W127">
        <v>4647</v>
      </c>
      <c r="X127">
        <v>4744</v>
      </c>
      <c r="Y127">
        <v>4483</v>
      </c>
      <c r="Z127" t="s">
        <v>117</v>
      </c>
      <c r="AA127" t="s">
        <v>117</v>
      </c>
      <c r="AB127" t="s">
        <v>117</v>
      </c>
      <c r="AC127" t="s">
        <v>117</v>
      </c>
      <c r="AD127" t="s">
        <v>117</v>
      </c>
      <c r="AE127" t="s">
        <v>117</v>
      </c>
      <c r="AF127" t="s">
        <v>117</v>
      </c>
      <c r="AG127" t="s">
        <v>117</v>
      </c>
      <c r="AH127" t="s">
        <v>117</v>
      </c>
      <c r="AI127" t="s">
        <v>117</v>
      </c>
      <c r="AJ127" t="s">
        <v>117</v>
      </c>
    </row>
    <row r="128" spans="1:36" x14ac:dyDescent="0.25">
      <c r="A128">
        <v>970000</v>
      </c>
      <c r="B128">
        <v>4</v>
      </c>
      <c r="C128">
        <v>7</v>
      </c>
      <c r="D128" t="s">
        <v>171</v>
      </c>
      <c r="E128" t="s">
        <v>166</v>
      </c>
      <c r="F128" t="s">
        <v>167</v>
      </c>
      <c r="G128" t="s">
        <v>180</v>
      </c>
      <c r="H128">
        <v>0</v>
      </c>
      <c r="I128">
        <v>0</v>
      </c>
      <c r="J128">
        <v>283066</v>
      </c>
      <c r="K128">
        <v>177371</v>
      </c>
      <c r="L128">
        <v>51.483168364000001</v>
      </c>
      <c r="M128">
        <v>-3.6853948299999999</v>
      </c>
      <c r="N128">
        <v>0</v>
      </c>
      <c r="O128">
        <v>0</v>
      </c>
      <c r="P128">
        <v>4435</v>
      </c>
      <c r="Q128">
        <v>4229</v>
      </c>
      <c r="R128">
        <v>4269</v>
      </c>
      <c r="S128">
        <v>4361</v>
      </c>
      <c r="T128">
        <v>3781</v>
      </c>
      <c r="U128">
        <v>3342</v>
      </c>
      <c r="V128">
        <v>3700</v>
      </c>
      <c r="W128">
        <v>3455</v>
      </c>
      <c r="X128">
        <v>3715</v>
      </c>
      <c r="Y128">
        <v>3975</v>
      </c>
      <c r="Z128" t="s">
        <v>117</v>
      </c>
      <c r="AA128" t="s">
        <v>117</v>
      </c>
      <c r="AB128" t="s">
        <v>117</v>
      </c>
      <c r="AC128" t="s">
        <v>117</v>
      </c>
      <c r="AD128" t="s">
        <v>117</v>
      </c>
      <c r="AE128" t="s">
        <v>117</v>
      </c>
      <c r="AF128" t="s">
        <v>117</v>
      </c>
      <c r="AG128" t="s">
        <v>117</v>
      </c>
      <c r="AH128" t="s">
        <v>117</v>
      </c>
      <c r="AI128" t="s">
        <v>117</v>
      </c>
      <c r="AJ128" t="s">
        <v>117</v>
      </c>
    </row>
    <row r="129" spans="1:36" x14ac:dyDescent="0.25">
      <c r="A129">
        <v>972210</v>
      </c>
      <c r="B129">
        <v>4</v>
      </c>
      <c r="C129">
        <v>7</v>
      </c>
      <c r="D129" t="s">
        <v>171</v>
      </c>
      <c r="E129" t="s">
        <v>168</v>
      </c>
      <c r="F129" t="s">
        <v>167</v>
      </c>
      <c r="G129" t="s">
        <v>180</v>
      </c>
      <c r="H129">
        <v>0</v>
      </c>
      <c r="I129">
        <v>0</v>
      </c>
      <c r="J129">
        <v>291000</v>
      </c>
      <c r="K129">
        <v>180000</v>
      </c>
      <c r="L129">
        <v>51.508384346</v>
      </c>
      <c r="M129">
        <v>-3.571995641</v>
      </c>
      <c r="N129">
        <v>0</v>
      </c>
      <c r="O129">
        <v>0</v>
      </c>
      <c r="P129" t="s">
        <v>117</v>
      </c>
      <c r="Q129" t="s">
        <v>117</v>
      </c>
      <c r="R129" t="s">
        <v>117</v>
      </c>
      <c r="S129" t="s">
        <v>117</v>
      </c>
      <c r="T129" t="s">
        <v>117</v>
      </c>
      <c r="U129" t="s">
        <v>117</v>
      </c>
      <c r="V129">
        <v>569</v>
      </c>
      <c r="W129">
        <v>565</v>
      </c>
      <c r="X129">
        <v>488</v>
      </c>
      <c r="Y129">
        <v>581</v>
      </c>
      <c r="Z129" t="s">
        <v>117</v>
      </c>
      <c r="AA129" t="s">
        <v>117</v>
      </c>
      <c r="AB129" t="s">
        <v>117</v>
      </c>
      <c r="AC129" t="s">
        <v>117</v>
      </c>
      <c r="AD129" t="s">
        <v>117</v>
      </c>
      <c r="AE129" t="s">
        <v>117</v>
      </c>
      <c r="AF129" t="s">
        <v>117</v>
      </c>
      <c r="AG129" t="s">
        <v>117</v>
      </c>
      <c r="AH129" t="s">
        <v>117</v>
      </c>
      <c r="AI129" t="s">
        <v>117</v>
      </c>
      <c r="AJ129" t="s">
        <v>117</v>
      </c>
    </row>
    <row r="130" spans="1:36" x14ac:dyDescent="0.25">
      <c r="A130">
        <v>990046</v>
      </c>
      <c r="B130">
        <v>4</v>
      </c>
      <c r="C130">
        <v>7</v>
      </c>
      <c r="D130" t="s">
        <v>171</v>
      </c>
      <c r="E130" t="s">
        <v>168</v>
      </c>
      <c r="F130" t="s">
        <v>167</v>
      </c>
      <c r="G130" t="s">
        <v>180</v>
      </c>
      <c r="H130">
        <v>0</v>
      </c>
      <c r="I130">
        <v>0</v>
      </c>
      <c r="J130">
        <v>289890</v>
      </c>
      <c r="K130">
        <v>178660</v>
      </c>
      <c r="L130">
        <v>51.496124997999999</v>
      </c>
      <c r="M130">
        <v>-3.5875645729999999</v>
      </c>
      <c r="N130">
        <v>0</v>
      </c>
      <c r="O130">
        <v>0</v>
      </c>
      <c r="P130" t="s">
        <v>117</v>
      </c>
      <c r="Q130" t="s">
        <v>117</v>
      </c>
      <c r="R130" t="s">
        <v>117</v>
      </c>
      <c r="S130" t="s">
        <v>117</v>
      </c>
      <c r="T130" t="s">
        <v>117</v>
      </c>
      <c r="U130" t="s">
        <v>117</v>
      </c>
      <c r="V130" t="s">
        <v>117</v>
      </c>
      <c r="W130" t="s">
        <v>117</v>
      </c>
      <c r="X130">
        <v>1923</v>
      </c>
      <c r="Y130">
        <v>2177</v>
      </c>
      <c r="Z130" t="s">
        <v>117</v>
      </c>
      <c r="AA130" t="s">
        <v>117</v>
      </c>
      <c r="AB130" t="s">
        <v>117</v>
      </c>
      <c r="AC130" t="s">
        <v>117</v>
      </c>
      <c r="AD130" t="s">
        <v>117</v>
      </c>
      <c r="AE130" t="s">
        <v>117</v>
      </c>
      <c r="AF130" t="s">
        <v>117</v>
      </c>
      <c r="AG130" t="s">
        <v>117</v>
      </c>
      <c r="AH130" t="s">
        <v>117</v>
      </c>
      <c r="AI130" t="s">
        <v>117</v>
      </c>
      <c r="AJ130" t="s">
        <v>117</v>
      </c>
    </row>
    <row r="131" spans="1:36" x14ac:dyDescent="0.25">
      <c r="A131">
        <v>990325</v>
      </c>
      <c r="B131">
        <v>4</v>
      </c>
      <c r="C131">
        <v>25</v>
      </c>
      <c r="D131" t="s">
        <v>34</v>
      </c>
      <c r="E131" t="s">
        <v>168</v>
      </c>
      <c r="F131" t="s">
        <v>167</v>
      </c>
      <c r="G131" t="s">
        <v>180</v>
      </c>
      <c r="H131">
        <v>0</v>
      </c>
      <c r="I131">
        <v>0</v>
      </c>
      <c r="J131">
        <v>326450</v>
      </c>
      <c r="K131">
        <v>204710</v>
      </c>
      <c r="L131">
        <v>51.736254244999998</v>
      </c>
      <c r="M131">
        <v>-3.0665035879999998</v>
      </c>
      <c r="N131">
        <v>0</v>
      </c>
      <c r="O131">
        <v>0</v>
      </c>
      <c r="P131">
        <v>472</v>
      </c>
      <c r="Q131">
        <v>431</v>
      </c>
      <c r="R131">
        <v>537</v>
      </c>
      <c r="S131">
        <v>498</v>
      </c>
      <c r="T131">
        <v>550</v>
      </c>
      <c r="U131">
        <v>556</v>
      </c>
      <c r="V131">
        <v>556</v>
      </c>
      <c r="W131">
        <v>610</v>
      </c>
      <c r="X131">
        <v>706</v>
      </c>
      <c r="Y131">
        <v>567</v>
      </c>
      <c r="Z131" t="s">
        <v>117</v>
      </c>
      <c r="AA131" t="s">
        <v>117</v>
      </c>
      <c r="AB131" t="s">
        <v>117</v>
      </c>
      <c r="AC131" t="s">
        <v>117</v>
      </c>
      <c r="AD131" t="s">
        <v>117</v>
      </c>
      <c r="AE131" t="s">
        <v>117</v>
      </c>
      <c r="AF131" t="s">
        <v>117</v>
      </c>
      <c r="AG131" t="s">
        <v>117</v>
      </c>
      <c r="AH131" t="s">
        <v>117</v>
      </c>
      <c r="AI131" t="s">
        <v>117</v>
      </c>
      <c r="AJ131" t="s">
        <v>117</v>
      </c>
    </row>
    <row r="132" spans="1:36" x14ac:dyDescent="0.25">
      <c r="A132">
        <v>990977</v>
      </c>
      <c r="B132">
        <v>4</v>
      </c>
      <c r="C132">
        <v>7</v>
      </c>
      <c r="D132" t="s">
        <v>171</v>
      </c>
      <c r="E132" t="s">
        <v>168</v>
      </c>
      <c r="F132" t="s">
        <v>167</v>
      </c>
      <c r="G132" t="s">
        <v>180</v>
      </c>
      <c r="H132">
        <v>0</v>
      </c>
      <c r="I132">
        <v>0</v>
      </c>
      <c r="J132">
        <v>292847</v>
      </c>
      <c r="K132">
        <v>179143</v>
      </c>
      <c r="L132">
        <v>51.501035103</v>
      </c>
      <c r="M132">
        <v>-3.5451317040000001</v>
      </c>
      <c r="N132">
        <v>0</v>
      </c>
      <c r="O132">
        <v>0</v>
      </c>
      <c r="P132">
        <v>829</v>
      </c>
      <c r="Q132">
        <v>822</v>
      </c>
      <c r="R132">
        <v>782</v>
      </c>
      <c r="S132">
        <v>988</v>
      </c>
      <c r="T132">
        <v>1134</v>
      </c>
      <c r="U132">
        <v>1150</v>
      </c>
      <c r="V132">
        <v>1011</v>
      </c>
      <c r="W132">
        <v>1139</v>
      </c>
      <c r="X132">
        <v>1457</v>
      </c>
      <c r="Y132">
        <v>1284</v>
      </c>
      <c r="Z132" t="s">
        <v>117</v>
      </c>
      <c r="AA132" t="s">
        <v>117</v>
      </c>
      <c r="AB132" t="s">
        <v>117</v>
      </c>
      <c r="AC132" t="s">
        <v>117</v>
      </c>
      <c r="AD132" t="s">
        <v>117</v>
      </c>
      <c r="AE132" t="s">
        <v>117</v>
      </c>
      <c r="AF132" t="s">
        <v>117</v>
      </c>
      <c r="AG132" t="s">
        <v>117</v>
      </c>
      <c r="AH132" t="s">
        <v>117</v>
      </c>
      <c r="AI132" t="s">
        <v>117</v>
      </c>
      <c r="AJ132" t="s">
        <v>117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6"/>
  <sheetViews>
    <sheetView workbookViewId="0">
      <selection activeCell="A13" sqref="A13"/>
    </sheetView>
  </sheetViews>
  <sheetFormatPr defaultRowHeight="15" x14ac:dyDescent="0.25"/>
  <cols>
    <col min="1" max="1" width="77.140625" customWidth="1"/>
    <col min="2" max="2" width="11" customWidth="1"/>
  </cols>
  <sheetData>
    <row r="1" spans="1:12" ht="60.75" thickBot="1" x14ac:dyDescent="0.3">
      <c r="A1" s="147" t="s">
        <v>242</v>
      </c>
    </row>
    <row r="2" spans="1:12" ht="15.75" thickBot="1" x14ac:dyDescent="0.3">
      <c r="A2" s="6" t="s">
        <v>243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9" t="s">
        <v>13</v>
      </c>
    </row>
    <row r="3" spans="1:12" x14ac:dyDescent="0.25">
      <c r="A3" s="7" t="s">
        <v>14</v>
      </c>
      <c r="B3">
        <v>17492</v>
      </c>
      <c r="C3">
        <v>9142</v>
      </c>
      <c r="D3">
        <v>28938</v>
      </c>
      <c r="E3">
        <v>19053</v>
      </c>
      <c r="F3">
        <v>19336</v>
      </c>
      <c r="G3" s="10">
        <f t="shared" ref="G3:G5" si="0">SUM(B3:F3)</f>
        <v>93961</v>
      </c>
    </row>
    <row r="4" spans="1:12" x14ac:dyDescent="0.25">
      <c r="A4" s="7" t="s">
        <v>171</v>
      </c>
      <c r="B4">
        <v>26261</v>
      </c>
      <c r="C4">
        <v>14523</v>
      </c>
      <c r="D4">
        <v>46474</v>
      </c>
      <c r="E4">
        <v>29911</v>
      </c>
      <c r="F4">
        <v>29880</v>
      </c>
      <c r="G4" s="10">
        <f t="shared" si="0"/>
        <v>147049</v>
      </c>
    </row>
    <row r="5" spans="1:12" ht="15.75" thickBot="1" x14ac:dyDescent="0.3">
      <c r="A5" s="8" t="s">
        <v>191</v>
      </c>
      <c r="B5" s="4">
        <v>563835</v>
      </c>
      <c r="C5" s="4">
        <v>341093</v>
      </c>
      <c r="D5" s="4">
        <v>954762</v>
      </c>
      <c r="E5" s="4">
        <v>630813</v>
      </c>
      <c r="F5" s="4">
        <v>662376</v>
      </c>
      <c r="G5" s="11">
        <f t="shared" si="0"/>
        <v>3152879</v>
      </c>
    </row>
    <row r="6" spans="1:12" ht="15.75" thickBot="1" x14ac:dyDescent="0.3"/>
    <row r="7" spans="1:12" ht="15.75" thickBot="1" x14ac:dyDescent="0.3">
      <c r="A7" s="17" t="s">
        <v>244</v>
      </c>
      <c r="B7" s="5" t="s">
        <v>8</v>
      </c>
      <c r="C7" s="5" t="s">
        <v>9</v>
      </c>
      <c r="D7" s="5" t="s">
        <v>10</v>
      </c>
      <c r="E7" s="5" t="s">
        <v>11</v>
      </c>
      <c r="F7" s="12" t="s">
        <v>12</v>
      </c>
    </row>
    <row r="8" spans="1:12" x14ac:dyDescent="0.25">
      <c r="A8" s="7" t="s">
        <v>14</v>
      </c>
      <c r="B8" s="13">
        <f>B3/G3</f>
        <v>0.18616234395121381</v>
      </c>
      <c r="C8" s="13">
        <f t="shared" ref="C8:C10" si="1">C3/G3</f>
        <v>9.7295686508232143E-2</v>
      </c>
      <c r="D8" s="13">
        <f t="shared" ref="D8:D10" si="2">D3/G3</f>
        <v>0.30797884228562916</v>
      </c>
      <c r="E8" s="13">
        <f t="shared" ref="E8:E10" si="3">E3/G3</f>
        <v>0.20277561967199156</v>
      </c>
      <c r="F8" s="14">
        <f t="shared" ref="F8:F10" si="4">F3/G3</f>
        <v>0.20578750758293335</v>
      </c>
    </row>
    <row r="9" spans="1:12" x14ac:dyDescent="0.25">
      <c r="A9" s="7" t="s">
        <v>171</v>
      </c>
      <c r="B9" s="13">
        <f>B4/G4</f>
        <v>0.17858672959353686</v>
      </c>
      <c r="C9" s="13">
        <f t="shared" si="1"/>
        <v>9.8762997368224192E-2</v>
      </c>
      <c r="D9" s="13">
        <f t="shared" si="2"/>
        <v>0.31604431176002556</v>
      </c>
      <c r="E9" s="13">
        <f t="shared" si="3"/>
        <v>0.20340838768029704</v>
      </c>
      <c r="F9" s="14">
        <f t="shared" si="4"/>
        <v>0.20319757359791635</v>
      </c>
    </row>
    <row r="10" spans="1:12" ht="15.75" thickBot="1" x14ac:dyDescent="0.3">
      <c r="A10" s="8" t="s">
        <v>191</v>
      </c>
      <c r="B10" s="15">
        <f>B5/G5</f>
        <v>0.17883179151499312</v>
      </c>
      <c r="C10" s="15">
        <f t="shared" si="1"/>
        <v>0.1081846147600336</v>
      </c>
      <c r="D10" s="15">
        <f t="shared" si="2"/>
        <v>0.30282227767066228</v>
      </c>
      <c r="E10" s="15">
        <f t="shared" si="3"/>
        <v>0.20007523282688616</v>
      </c>
      <c r="F10" s="16">
        <f t="shared" si="4"/>
        <v>0.21008608322742484</v>
      </c>
    </row>
    <row r="12" spans="1:12" ht="75.75" thickBot="1" x14ac:dyDescent="0.3">
      <c r="A12" s="147" t="s">
        <v>245</v>
      </c>
    </row>
    <row r="13" spans="1:12" ht="15.75" thickBot="1" x14ac:dyDescent="0.3">
      <c r="A13" s="17" t="s">
        <v>246</v>
      </c>
      <c r="B13" s="22">
        <v>2009</v>
      </c>
      <c r="C13" s="22">
        <v>2010</v>
      </c>
      <c r="D13" s="22">
        <v>2011</v>
      </c>
      <c r="E13" s="22">
        <v>2012</v>
      </c>
      <c r="F13" s="22">
        <v>2013</v>
      </c>
      <c r="G13" s="22">
        <v>2014</v>
      </c>
      <c r="H13" s="22">
        <v>2015</v>
      </c>
      <c r="I13" s="22">
        <v>2016</v>
      </c>
      <c r="J13" s="22">
        <v>2017</v>
      </c>
      <c r="K13" s="22">
        <v>2018</v>
      </c>
      <c r="L13" s="23">
        <v>2019</v>
      </c>
    </row>
    <row r="14" spans="1:12" x14ac:dyDescent="0.25">
      <c r="A14" s="7" t="s">
        <v>14</v>
      </c>
      <c r="B14" s="18">
        <v>91199</v>
      </c>
      <c r="C14" s="18">
        <v>91060</v>
      </c>
      <c r="D14" s="18">
        <v>91190</v>
      </c>
      <c r="E14" s="18">
        <v>91346</v>
      </c>
      <c r="F14" s="18">
        <v>91362</v>
      </c>
      <c r="G14" s="18">
        <v>91549</v>
      </c>
      <c r="H14" s="18">
        <v>91767</v>
      </c>
      <c r="I14" s="18">
        <v>91994</v>
      </c>
      <c r="J14" s="18">
        <v>92264</v>
      </c>
      <c r="K14" s="18">
        <v>93049</v>
      </c>
      <c r="L14" s="19">
        <v>93961</v>
      </c>
    </row>
    <row r="15" spans="1:12" x14ac:dyDescent="0.25">
      <c r="A15" s="7" t="s">
        <v>171</v>
      </c>
      <c r="B15" s="18">
        <v>137783</v>
      </c>
      <c r="C15" s="18">
        <v>138471</v>
      </c>
      <c r="D15" s="18">
        <v>139410</v>
      </c>
      <c r="E15" s="18">
        <v>139769</v>
      </c>
      <c r="F15" s="18">
        <v>140536</v>
      </c>
      <c r="G15" s="18">
        <v>141287</v>
      </c>
      <c r="H15" s="18">
        <v>142259</v>
      </c>
      <c r="I15" s="18">
        <v>143408</v>
      </c>
      <c r="J15" s="18">
        <v>144288</v>
      </c>
      <c r="K15" s="18">
        <v>144876</v>
      </c>
      <c r="L15" s="19">
        <v>147049</v>
      </c>
    </row>
    <row r="16" spans="1:12" ht="15.75" thickBot="1" x14ac:dyDescent="0.3">
      <c r="A16" s="8" t="s">
        <v>191</v>
      </c>
      <c r="B16" s="20">
        <v>3038872</v>
      </c>
      <c r="C16" s="20">
        <v>3049971</v>
      </c>
      <c r="D16" s="20">
        <v>3063758</v>
      </c>
      <c r="E16" s="20">
        <v>3074067</v>
      </c>
      <c r="F16" s="20">
        <v>3082412</v>
      </c>
      <c r="G16" s="20">
        <v>3092036</v>
      </c>
      <c r="H16" s="20">
        <v>3099086</v>
      </c>
      <c r="I16" s="20">
        <v>3113150</v>
      </c>
      <c r="J16" s="20">
        <v>3125165</v>
      </c>
      <c r="K16" s="20">
        <v>3138631</v>
      </c>
      <c r="L16" s="21">
        <v>3152879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8"/>
  <sheetViews>
    <sheetView topLeftCell="P1" workbookViewId="0">
      <selection activeCell="R13" sqref="R13"/>
    </sheetView>
  </sheetViews>
  <sheetFormatPr defaultRowHeight="15" x14ac:dyDescent="0.25"/>
  <sheetData>
    <row r="1" spans="1:31" x14ac:dyDescent="0.25">
      <c r="A1" s="1" t="s">
        <v>205</v>
      </c>
    </row>
    <row r="2" spans="1:31" x14ac:dyDescent="0.25">
      <c r="A2" t="s">
        <v>17</v>
      </c>
    </row>
    <row r="3" spans="1:31" ht="15.75" thickBot="1" x14ac:dyDescent="0.3"/>
    <row r="4" spans="1:31" ht="15.75" thickBot="1" x14ac:dyDescent="0.3">
      <c r="A4" s="27"/>
      <c r="B4" s="217" t="s">
        <v>18</v>
      </c>
      <c r="C4" s="218"/>
      <c r="D4" s="219"/>
      <c r="E4" s="218" t="s">
        <v>19</v>
      </c>
      <c r="F4" s="218"/>
      <c r="G4" s="218"/>
      <c r="H4" s="217" t="s">
        <v>20</v>
      </c>
      <c r="I4" s="218"/>
      <c r="J4" s="219"/>
      <c r="K4" s="218" t="s">
        <v>21</v>
      </c>
      <c r="L4" s="218"/>
      <c r="M4" s="218"/>
      <c r="N4" s="217" t="s">
        <v>22</v>
      </c>
      <c r="O4" s="218"/>
      <c r="P4" s="219"/>
      <c r="Q4" s="218" t="s">
        <v>23</v>
      </c>
      <c r="R4" s="218"/>
      <c r="S4" s="218"/>
      <c r="T4" s="217" t="s">
        <v>24</v>
      </c>
      <c r="U4" s="218"/>
      <c r="V4" s="219"/>
      <c r="W4" s="218" t="s">
        <v>25</v>
      </c>
      <c r="X4" s="218"/>
      <c r="Y4" s="218"/>
      <c r="Z4" s="217" t="s">
        <v>26</v>
      </c>
      <c r="AA4" s="218"/>
      <c r="AB4" s="219"/>
      <c r="AC4" s="218" t="s">
        <v>5</v>
      </c>
      <c r="AD4" s="218"/>
      <c r="AE4" s="219"/>
    </row>
    <row r="5" spans="1:31" ht="15.75" thickBot="1" x14ac:dyDescent="0.3">
      <c r="A5" s="7"/>
      <c r="B5" s="3" t="s">
        <v>247</v>
      </c>
      <c r="C5" s="4" t="s">
        <v>248</v>
      </c>
      <c r="D5" s="25" t="s">
        <v>27</v>
      </c>
      <c r="E5" s="4" t="s">
        <v>247</v>
      </c>
      <c r="F5" s="4" t="s">
        <v>248</v>
      </c>
      <c r="G5" s="4" t="s">
        <v>27</v>
      </c>
      <c r="H5" s="3" t="s">
        <v>247</v>
      </c>
      <c r="I5" s="4" t="s">
        <v>248</v>
      </c>
      <c r="J5" s="25" t="s">
        <v>27</v>
      </c>
      <c r="K5" s="4" t="s">
        <v>247</v>
      </c>
      <c r="L5" s="4" t="s">
        <v>248</v>
      </c>
      <c r="M5" s="4" t="s">
        <v>27</v>
      </c>
      <c r="N5" s="3" t="s">
        <v>247</v>
      </c>
      <c r="O5" s="4" t="s">
        <v>248</v>
      </c>
      <c r="P5" s="25" t="s">
        <v>27</v>
      </c>
      <c r="Q5" s="4" t="s">
        <v>247</v>
      </c>
      <c r="R5" s="4" t="s">
        <v>248</v>
      </c>
      <c r="S5" s="4" t="s">
        <v>27</v>
      </c>
      <c r="T5" s="3" t="s">
        <v>247</v>
      </c>
      <c r="U5" s="4" t="s">
        <v>248</v>
      </c>
      <c r="V5" s="25" t="s">
        <v>27</v>
      </c>
      <c r="W5" s="4" t="s">
        <v>247</v>
      </c>
      <c r="X5" s="4" t="s">
        <v>248</v>
      </c>
      <c r="Y5" s="4" t="s">
        <v>27</v>
      </c>
      <c r="Z5" s="3" t="s">
        <v>247</v>
      </c>
      <c r="AA5" s="4" t="s">
        <v>248</v>
      </c>
      <c r="AB5" s="25" t="s">
        <v>27</v>
      </c>
      <c r="AC5" s="4" t="s">
        <v>247</v>
      </c>
      <c r="AD5" s="4" t="s">
        <v>248</v>
      </c>
      <c r="AE5" s="25" t="s">
        <v>27</v>
      </c>
    </row>
    <row r="6" spans="1:31" x14ac:dyDescent="0.25">
      <c r="A6" s="7" t="s">
        <v>14</v>
      </c>
      <c r="B6" s="2">
        <v>2252</v>
      </c>
      <c r="C6">
        <v>2565</v>
      </c>
      <c r="D6" s="24">
        <v>-313</v>
      </c>
      <c r="E6">
        <v>2300</v>
      </c>
      <c r="F6">
        <v>2361</v>
      </c>
      <c r="G6">
        <v>-61</v>
      </c>
      <c r="H6" s="2">
        <v>2631</v>
      </c>
      <c r="I6">
        <v>2549</v>
      </c>
      <c r="J6" s="24">
        <v>82</v>
      </c>
      <c r="K6">
        <v>2454</v>
      </c>
      <c r="L6">
        <v>2479</v>
      </c>
      <c r="M6">
        <v>-25</v>
      </c>
      <c r="N6" s="2">
        <v>2551</v>
      </c>
      <c r="O6">
        <v>2531</v>
      </c>
      <c r="P6" s="24">
        <v>20</v>
      </c>
      <c r="Q6">
        <v>2698</v>
      </c>
      <c r="R6">
        <v>2475</v>
      </c>
      <c r="S6">
        <v>223</v>
      </c>
      <c r="T6" s="2">
        <v>2649</v>
      </c>
      <c r="U6">
        <v>2500</v>
      </c>
      <c r="V6" s="24">
        <v>149</v>
      </c>
      <c r="W6">
        <v>2952</v>
      </c>
      <c r="X6">
        <v>2667</v>
      </c>
      <c r="Y6">
        <v>285</v>
      </c>
      <c r="Z6" s="2">
        <v>3372</v>
      </c>
      <c r="AA6">
        <v>2513</v>
      </c>
      <c r="AB6" s="24">
        <v>859</v>
      </c>
      <c r="AC6">
        <v>6294</v>
      </c>
      <c r="AD6">
        <v>5687</v>
      </c>
      <c r="AE6" s="24">
        <v>607</v>
      </c>
    </row>
    <row r="7" spans="1:31" x14ac:dyDescent="0.25">
      <c r="A7" s="7" t="s">
        <v>171</v>
      </c>
      <c r="B7" s="2">
        <v>4000</v>
      </c>
      <c r="C7">
        <v>3839</v>
      </c>
      <c r="D7" s="24">
        <v>161</v>
      </c>
      <c r="E7">
        <v>3908</v>
      </c>
      <c r="F7">
        <v>3705</v>
      </c>
      <c r="G7">
        <v>203</v>
      </c>
      <c r="H7" s="2">
        <v>4123</v>
      </c>
      <c r="I7">
        <v>3978</v>
      </c>
      <c r="J7" s="24">
        <v>145</v>
      </c>
      <c r="K7">
        <v>4439</v>
      </c>
      <c r="L7">
        <v>3685</v>
      </c>
      <c r="M7">
        <v>754</v>
      </c>
      <c r="N7" s="2">
        <v>4564</v>
      </c>
      <c r="O7">
        <v>3939</v>
      </c>
      <c r="P7" s="24">
        <v>625</v>
      </c>
      <c r="Q7">
        <v>4629</v>
      </c>
      <c r="R7">
        <v>3841</v>
      </c>
      <c r="S7">
        <v>788</v>
      </c>
      <c r="T7" s="2">
        <v>5083</v>
      </c>
      <c r="U7">
        <v>3959</v>
      </c>
      <c r="V7" s="24">
        <v>1124</v>
      </c>
      <c r="W7">
        <v>5145</v>
      </c>
      <c r="X7">
        <v>4208</v>
      </c>
      <c r="Y7">
        <v>937</v>
      </c>
      <c r="Z7" s="2">
        <v>5089</v>
      </c>
      <c r="AA7">
        <v>4253</v>
      </c>
      <c r="AB7" s="24">
        <v>836</v>
      </c>
      <c r="AC7">
        <v>5245</v>
      </c>
      <c r="AD7">
        <v>4471</v>
      </c>
      <c r="AE7" s="24">
        <v>774</v>
      </c>
    </row>
    <row r="8" spans="1:31" ht="15.75" thickBot="1" x14ac:dyDescent="0.3">
      <c r="A8" s="8" t="s">
        <v>191</v>
      </c>
      <c r="B8" s="3">
        <v>71198</v>
      </c>
      <c r="C8" s="4">
        <v>68439</v>
      </c>
      <c r="D8" s="25">
        <v>2759</v>
      </c>
      <c r="E8" s="4">
        <v>70363</v>
      </c>
      <c r="F8" s="4">
        <v>65822</v>
      </c>
      <c r="G8" s="4">
        <v>4541</v>
      </c>
      <c r="H8" s="3">
        <v>72946</v>
      </c>
      <c r="I8" s="4">
        <v>67332</v>
      </c>
      <c r="J8" s="25">
        <v>5614</v>
      </c>
      <c r="K8" s="4">
        <v>68739</v>
      </c>
      <c r="L8" s="4">
        <v>62093</v>
      </c>
      <c r="M8" s="4">
        <v>6646</v>
      </c>
      <c r="N8" s="3">
        <v>72664</v>
      </c>
      <c r="O8" s="4">
        <v>66602</v>
      </c>
      <c r="P8" s="25">
        <v>6062</v>
      </c>
      <c r="Q8" s="4">
        <v>74217</v>
      </c>
      <c r="R8" s="4">
        <v>67455</v>
      </c>
      <c r="S8" s="4">
        <v>6762</v>
      </c>
      <c r="T8" s="3">
        <v>75480</v>
      </c>
      <c r="U8" s="4">
        <v>62425</v>
      </c>
      <c r="V8" s="25">
        <v>13055</v>
      </c>
      <c r="W8" s="4">
        <v>82920</v>
      </c>
      <c r="X8" s="4">
        <v>70444</v>
      </c>
      <c r="Y8" s="4">
        <v>12476</v>
      </c>
      <c r="Z8" s="3">
        <v>86585</v>
      </c>
      <c r="AA8" s="4">
        <v>71074</v>
      </c>
      <c r="AB8" s="25">
        <v>15511</v>
      </c>
      <c r="AC8" s="4">
        <v>88481</v>
      </c>
      <c r="AD8" s="4">
        <v>71984</v>
      </c>
      <c r="AE8" s="25">
        <v>16497</v>
      </c>
    </row>
  </sheetData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5"/>
  <sheetViews>
    <sheetView workbookViewId="0">
      <selection activeCell="G15" sqref="G15"/>
    </sheetView>
  </sheetViews>
  <sheetFormatPr defaultRowHeight="15" x14ac:dyDescent="0.25"/>
  <cols>
    <col min="2" max="2" width="19" bestFit="1" customWidth="1"/>
    <col min="3" max="3" width="14.85546875" customWidth="1"/>
    <col min="4" max="4" width="13.7109375" customWidth="1"/>
    <col min="6" max="6" width="11" bestFit="1" customWidth="1"/>
    <col min="8" max="8" width="19.7109375" bestFit="1" customWidth="1"/>
    <col min="10" max="10" width="9.7109375" bestFit="1" customWidth="1"/>
    <col min="12" max="12" width="13.85546875" bestFit="1" customWidth="1"/>
  </cols>
  <sheetData>
    <row r="1" spans="1:14" x14ac:dyDescent="0.25">
      <c r="A1" s="1" t="s">
        <v>206</v>
      </c>
    </row>
    <row r="2" spans="1:14" x14ac:dyDescent="0.25">
      <c r="A2" s="1" t="s">
        <v>249</v>
      </c>
    </row>
    <row r="3" spans="1:14" ht="15.75" thickBot="1" x14ac:dyDescent="0.3">
      <c r="A3" t="s">
        <v>250</v>
      </c>
    </row>
    <row r="4" spans="1:14" ht="15.75" thickBot="1" x14ac:dyDescent="0.3">
      <c r="A4" s="26"/>
      <c r="B4" s="30" t="s">
        <v>260</v>
      </c>
      <c r="C4" s="32"/>
      <c r="D4" s="28" t="s">
        <v>251</v>
      </c>
      <c r="E4" s="28"/>
      <c r="F4" s="28" t="s">
        <v>252</v>
      </c>
      <c r="G4" s="31"/>
      <c r="H4" s="33" t="s">
        <v>259</v>
      </c>
      <c r="I4" s="12"/>
      <c r="J4" s="28" t="s">
        <v>253</v>
      </c>
      <c r="K4" s="28"/>
      <c r="L4" s="28" t="s">
        <v>254</v>
      </c>
      <c r="M4" s="29"/>
      <c r="N4" s="34" t="s">
        <v>255</v>
      </c>
    </row>
    <row r="5" spans="1:14" x14ac:dyDescent="0.25">
      <c r="A5" s="2" t="s">
        <v>14</v>
      </c>
      <c r="B5" s="2">
        <v>41900</v>
      </c>
      <c r="C5" s="14">
        <f>B5/N5</f>
        <v>0.74955277280858679</v>
      </c>
      <c r="D5">
        <v>40000</v>
      </c>
      <c r="E5" s="13">
        <f>D5/B5</f>
        <v>0.95465393794749398</v>
      </c>
      <c r="F5">
        <v>1900</v>
      </c>
      <c r="G5" s="14">
        <f>F5/B5</f>
        <v>4.5346062052505964E-2</v>
      </c>
      <c r="H5" s="2">
        <v>14000</v>
      </c>
      <c r="I5" s="14">
        <f>H5/N5</f>
        <v>0.25044722719141321</v>
      </c>
      <c r="J5">
        <v>3700</v>
      </c>
      <c r="K5" s="13">
        <f>J5/H5</f>
        <v>0.26428571428571429</v>
      </c>
      <c r="L5">
        <v>10300</v>
      </c>
      <c r="M5" s="13">
        <f>L5/H5</f>
        <v>0.73571428571428577</v>
      </c>
      <c r="N5" s="35">
        <v>55900</v>
      </c>
    </row>
    <row r="6" spans="1:14" x14ac:dyDescent="0.25">
      <c r="A6" s="2" t="s">
        <v>171</v>
      </c>
      <c r="B6" s="2">
        <v>67600</v>
      </c>
      <c r="C6" s="14">
        <f t="shared" ref="C6:C7" si="0">B6/N6</f>
        <v>0.77168949771689499</v>
      </c>
      <c r="D6">
        <v>64900</v>
      </c>
      <c r="E6" s="13">
        <f t="shared" ref="E6:E7" si="1">D6/B6</f>
        <v>0.9600591715976331</v>
      </c>
      <c r="F6">
        <v>2700</v>
      </c>
      <c r="G6" s="14">
        <f t="shared" ref="G6:G7" si="2">F6/B6</f>
        <v>3.9940828402366867E-2</v>
      </c>
      <c r="H6" s="2">
        <v>20000</v>
      </c>
      <c r="I6" s="14">
        <f t="shared" ref="I6:I7" si="3">H6/N6</f>
        <v>0.22831050228310501</v>
      </c>
      <c r="J6">
        <v>4700</v>
      </c>
      <c r="K6" s="13">
        <f t="shared" ref="K6:K7" si="4">J6/H6</f>
        <v>0.23499999999999999</v>
      </c>
      <c r="L6">
        <v>15400</v>
      </c>
      <c r="M6" s="13">
        <f t="shared" ref="M6:M7" si="5">L6/H6</f>
        <v>0.77</v>
      </c>
      <c r="N6" s="35">
        <v>87600</v>
      </c>
    </row>
    <row r="7" spans="1:14" ht="15.75" thickBot="1" x14ac:dyDescent="0.3">
      <c r="A7" s="3" t="s">
        <v>191</v>
      </c>
      <c r="B7" s="3">
        <v>1458700</v>
      </c>
      <c r="C7" s="16">
        <f t="shared" si="0"/>
        <v>0.76391725582613246</v>
      </c>
      <c r="D7" s="4">
        <v>1397400</v>
      </c>
      <c r="E7" s="15">
        <f t="shared" si="1"/>
        <v>0.95797628024953729</v>
      </c>
      <c r="F7" s="4">
        <v>61300</v>
      </c>
      <c r="G7" s="16">
        <f t="shared" si="2"/>
        <v>4.2023719750462742E-2</v>
      </c>
      <c r="H7" s="3">
        <v>450800</v>
      </c>
      <c r="I7" s="16">
        <f t="shared" si="3"/>
        <v>0.23608274417386751</v>
      </c>
      <c r="J7" s="4">
        <v>91900</v>
      </c>
      <c r="K7" s="15">
        <f t="shared" si="4"/>
        <v>0.2038598047914818</v>
      </c>
      <c r="L7" s="4">
        <v>358900</v>
      </c>
      <c r="M7" s="15">
        <f t="shared" si="5"/>
        <v>0.7961401952085182</v>
      </c>
      <c r="N7" s="36">
        <v>1909500</v>
      </c>
    </row>
    <row r="9" spans="1:14" x14ac:dyDescent="0.25">
      <c r="A9" s="1" t="s">
        <v>207</v>
      </c>
    </row>
    <row r="10" spans="1:14" x14ac:dyDescent="0.25">
      <c r="A10" s="1" t="s">
        <v>249</v>
      </c>
    </row>
    <row r="11" spans="1:14" ht="15.75" thickBot="1" x14ac:dyDescent="0.3">
      <c r="A11" t="s">
        <v>250</v>
      </c>
    </row>
    <row r="12" spans="1:14" ht="29.45" customHeight="1" thickBot="1" x14ac:dyDescent="0.3">
      <c r="A12" s="44"/>
      <c r="B12" s="42" t="s">
        <v>256</v>
      </c>
      <c r="C12" s="42" t="s">
        <v>257</v>
      </c>
      <c r="D12" s="43" t="s">
        <v>258</v>
      </c>
    </row>
    <row r="13" spans="1:14" x14ac:dyDescent="0.25">
      <c r="A13" s="7" t="s">
        <v>14</v>
      </c>
      <c r="B13" s="38">
        <v>14100</v>
      </c>
      <c r="C13" s="38">
        <v>8600</v>
      </c>
      <c r="D13" s="39">
        <v>5500</v>
      </c>
    </row>
    <row r="14" spans="1:14" x14ac:dyDescent="0.25">
      <c r="A14" s="7" t="s">
        <v>171</v>
      </c>
      <c r="B14" s="38">
        <v>23600</v>
      </c>
      <c r="C14" s="38">
        <v>12500</v>
      </c>
      <c r="D14" s="39">
        <v>7600</v>
      </c>
    </row>
    <row r="15" spans="1:14" ht="15.75" thickBot="1" x14ac:dyDescent="0.3">
      <c r="A15" s="8" t="s">
        <v>191</v>
      </c>
      <c r="B15" s="40">
        <v>537900</v>
      </c>
      <c r="C15" s="40">
        <v>252000</v>
      </c>
      <c r="D15" s="41">
        <v>178200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"/>
  <sheetViews>
    <sheetView workbookViewId="0">
      <selection activeCell="A7" sqref="A7"/>
    </sheetView>
  </sheetViews>
  <sheetFormatPr defaultRowHeight="15" x14ac:dyDescent="0.25"/>
  <sheetData>
    <row r="1" spans="1:12" x14ac:dyDescent="0.25">
      <c r="A1" s="1" t="s">
        <v>189</v>
      </c>
    </row>
    <row r="2" spans="1:12" x14ac:dyDescent="0.25">
      <c r="A2" t="s">
        <v>28</v>
      </c>
    </row>
    <row r="3" spans="1:12" ht="15.75" thickBot="1" x14ac:dyDescent="0.3">
      <c r="A3" s="140" t="s">
        <v>190</v>
      </c>
    </row>
    <row r="4" spans="1:12" ht="15.75" thickBot="1" x14ac:dyDescent="0.3">
      <c r="A4" s="44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12">
        <v>2019</v>
      </c>
    </row>
    <row r="5" spans="1:12" x14ac:dyDescent="0.25">
      <c r="A5" s="7" t="s">
        <v>14</v>
      </c>
      <c r="B5" s="47">
        <v>3.7999999999999999E-2</v>
      </c>
      <c r="C5" s="47">
        <v>3.6999999999999998E-2</v>
      </c>
      <c r="D5" s="47">
        <v>3.7999999999999999E-2</v>
      </c>
      <c r="E5" s="47">
        <v>3.5999999999999997E-2</v>
      </c>
      <c r="F5" s="47">
        <v>4.7E-2</v>
      </c>
      <c r="G5" s="47">
        <v>3.5000000000000003E-2</v>
      </c>
      <c r="H5" s="47">
        <v>2.7E-2</v>
      </c>
      <c r="I5" s="47">
        <v>2.4E-2</v>
      </c>
      <c r="J5" s="47">
        <v>2.3E-2</v>
      </c>
      <c r="K5" s="47">
        <v>3.4000000000000002E-2</v>
      </c>
      <c r="L5" s="48">
        <v>3.5000000000000003E-2</v>
      </c>
    </row>
    <row r="6" spans="1:12" x14ac:dyDescent="0.25">
      <c r="A6" s="7" t="s">
        <v>171</v>
      </c>
      <c r="B6" s="47">
        <v>4.3999999999999997E-2</v>
      </c>
      <c r="C6" s="47">
        <v>3.7999999999999999E-2</v>
      </c>
      <c r="D6" s="47">
        <v>3.9E-2</v>
      </c>
      <c r="E6" s="47">
        <v>4.1000000000000002E-2</v>
      </c>
      <c r="F6" s="47">
        <v>3.5000000000000003E-2</v>
      </c>
      <c r="G6" s="47">
        <v>2.5999999999999999E-2</v>
      </c>
      <c r="H6" s="47">
        <v>2.1000000000000001E-2</v>
      </c>
      <c r="I6" s="47">
        <v>2.1000000000000001E-2</v>
      </c>
      <c r="J6" s="47">
        <v>2.1000000000000001E-2</v>
      </c>
      <c r="K6" s="47">
        <v>2.1000000000000001E-2</v>
      </c>
      <c r="L6" s="48">
        <v>2.7E-2</v>
      </c>
    </row>
    <row r="7" spans="1:12" ht="15.75" thickBot="1" x14ac:dyDescent="0.3">
      <c r="A7" s="8" t="s">
        <v>191</v>
      </c>
      <c r="B7" s="49">
        <v>0.04</v>
      </c>
      <c r="C7" s="49">
        <v>3.7999999999999999E-2</v>
      </c>
      <c r="D7" s="49">
        <v>3.9E-2</v>
      </c>
      <c r="E7" s="49">
        <v>4.1000000000000002E-2</v>
      </c>
      <c r="F7" s="49">
        <v>3.7999999999999999E-2</v>
      </c>
      <c r="G7" s="49">
        <v>0.03</v>
      </c>
      <c r="H7" s="49">
        <v>2.4E-2</v>
      </c>
      <c r="I7" s="49">
        <v>2.1999999999999999E-2</v>
      </c>
      <c r="J7" s="49">
        <v>2.1000000000000001E-2</v>
      </c>
      <c r="K7" s="49">
        <v>2.3E-2</v>
      </c>
      <c r="L7" s="50">
        <v>2.9000000000000001E-2</v>
      </c>
    </row>
  </sheetData>
  <hyperlinks>
    <hyperlink ref="A3" r:id="rId1" display="https://www.nomisweb.co.uk/query/construct/submit.asp?forward=yes&amp;menuopt=201&amp;subcomp="/>
  </hyperlinks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21"/>
  <sheetViews>
    <sheetView topLeftCell="A4" workbookViewId="0">
      <selection activeCell="A14" sqref="A14"/>
    </sheetView>
  </sheetViews>
  <sheetFormatPr defaultRowHeight="15" x14ac:dyDescent="0.25"/>
  <cols>
    <col min="5" max="5" width="10.140625" bestFit="1" customWidth="1"/>
  </cols>
  <sheetData>
    <row r="1" spans="1:20" x14ac:dyDescent="0.25">
      <c r="A1" s="145" t="s">
        <v>29</v>
      </c>
    </row>
    <row r="2" spans="1:20" x14ac:dyDescent="0.25">
      <c r="A2" s="1" t="s">
        <v>30</v>
      </c>
    </row>
    <row r="3" spans="1:20" x14ac:dyDescent="0.25">
      <c r="A3" s="1" t="s">
        <v>31</v>
      </c>
    </row>
    <row r="4" spans="1:20" x14ac:dyDescent="0.25">
      <c r="A4" t="s">
        <v>261</v>
      </c>
    </row>
    <row r="5" spans="1:20" ht="15.75" thickBot="1" x14ac:dyDescent="0.3"/>
    <row r="6" spans="1:20" ht="57" customHeight="1" thickBot="1" x14ac:dyDescent="0.3">
      <c r="A6" s="37"/>
      <c r="B6" s="220" t="s">
        <v>265</v>
      </c>
      <c r="C6" s="222"/>
      <c r="D6" s="220" t="s">
        <v>266</v>
      </c>
      <c r="E6" s="221"/>
      <c r="F6" s="222" t="s">
        <v>267</v>
      </c>
      <c r="G6" s="222"/>
      <c r="H6" s="220" t="s">
        <v>268</v>
      </c>
      <c r="I6" s="221"/>
      <c r="J6" s="222" t="s">
        <v>269</v>
      </c>
      <c r="K6" s="222"/>
      <c r="L6" s="220" t="s">
        <v>270</v>
      </c>
      <c r="M6" s="221"/>
      <c r="N6" s="222" t="s">
        <v>271</v>
      </c>
      <c r="O6" s="222"/>
      <c r="P6" s="220" t="s">
        <v>273</v>
      </c>
      <c r="Q6" s="221"/>
      <c r="R6" s="222" t="s">
        <v>272</v>
      </c>
      <c r="S6" s="222"/>
      <c r="T6" s="6" t="s">
        <v>262</v>
      </c>
    </row>
    <row r="7" spans="1:20" x14ac:dyDescent="0.25">
      <c r="A7" s="2" t="s">
        <v>14</v>
      </c>
      <c r="B7" s="78">
        <v>3700</v>
      </c>
      <c r="C7" s="79">
        <f>B7/T7</f>
        <v>8.9805825242718448E-2</v>
      </c>
      <c r="D7" s="78">
        <v>6100</v>
      </c>
      <c r="E7" s="80">
        <f>D7/T7</f>
        <v>0.14805825242718446</v>
      </c>
      <c r="F7" s="81">
        <v>6600</v>
      </c>
      <c r="G7" s="79">
        <f>F7/T7</f>
        <v>0.16019417475728157</v>
      </c>
      <c r="H7" s="78">
        <v>4400</v>
      </c>
      <c r="I7" s="80">
        <f>H7/T7</f>
        <v>0.10679611650485436</v>
      </c>
      <c r="J7" s="81">
        <v>4200</v>
      </c>
      <c r="K7" s="79">
        <f>J7/T7</f>
        <v>0.10194174757281553</v>
      </c>
      <c r="L7" s="95">
        <v>4800</v>
      </c>
      <c r="M7" s="80">
        <f>L7/T7</f>
        <v>0.11650485436893204</v>
      </c>
      <c r="N7" s="101">
        <v>3000</v>
      </c>
      <c r="O7" s="79">
        <f>N7/T7</f>
        <v>7.281553398058252E-2</v>
      </c>
      <c r="P7" s="95">
        <v>4000</v>
      </c>
      <c r="Q7" s="80">
        <f>P7/T7</f>
        <v>9.7087378640776698E-2</v>
      </c>
      <c r="R7" s="101">
        <v>4200</v>
      </c>
      <c r="S7" s="79">
        <f>R7/T7</f>
        <v>0.10194174757281553</v>
      </c>
      <c r="T7" s="82">
        <v>41200</v>
      </c>
    </row>
    <row r="8" spans="1:20" x14ac:dyDescent="0.25">
      <c r="A8" s="2" t="s">
        <v>171</v>
      </c>
      <c r="B8" s="68">
        <v>6500</v>
      </c>
      <c r="C8" s="70">
        <f t="shared" ref="C8:C9" si="0">B8/T8</f>
        <v>9.7451274362818585E-2</v>
      </c>
      <c r="D8" s="68">
        <v>11900</v>
      </c>
      <c r="E8" s="74">
        <f t="shared" ref="E8:E9" si="1">D8/T8</f>
        <v>0.17841079460269865</v>
      </c>
      <c r="F8" s="72">
        <v>9400</v>
      </c>
      <c r="G8" s="70">
        <f t="shared" ref="G8:G9" si="2">F8/T8</f>
        <v>0.1409295352323838</v>
      </c>
      <c r="H8" s="68">
        <v>6200</v>
      </c>
      <c r="I8" s="74">
        <f t="shared" ref="I8:I9" si="3">H8/T8</f>
        <v>9.2953523238380811E-2</v>
      </c>
      <c r="J8" s="72">
        <v>6500</v>
      </c>
      <c r="K8" s="70">
        <f t="shared" ref="K8:K9" si="4">J8/T8</f>
        <v>9.7451274362818585E-2</v>
      </c>
      <c r="L8" s="96">
        <v>6500</v>
      </c>
      <c r="M8" s="74">
        <f t="shared" ref="M8:M9" si="5">L8/T8</f>
        <v>9.7451274362818585E-2</v>
      </c>
      <c r="N8" s="102">
        <v>5100</v>
      </c>
      <c r="O8" s="70">
        <f t="shared" ref="O8:O9" si="6">N8/T8</f>
        <v>7.646176911544228E-2</v>
      </c>
      <c r="P8" s="96">
        <v>5500</v>
      </c>
      <c r="Q8" s="74">
        <f t="shared" ref="Q8:Q9" si="7">P8/T8</f>
        <v>8.2458770614692659E-2</v>
      </c>
      <c r="R8" s="102">
        <v>9000</v>
      </c>
      <c r="S8" s="70">
        <f t="shared" ref="S8:S9" si="8">R8/T8</f>
        <v>0.13493253373313344</v>
      </c>
      <c r="T8" s="76">
        <v>66700</v>
      </c>
    </row>
    <row r="9" spans="1:20" ht="15.75" thickBot="1" x14ac:dyDescent="0.3">
      <c r="A9" s="3" t="s">
        <v>191</v>
      </c>
      <c r="B9" s="69">
        <v>138500</v>
      </c>
      <c r="C9" s="71">
        <f t="shared" si="0"/>
        <v>9.4733242134062923E-2</v>
      </c>
      <c r="D9" s="69">
        <v>281700</v>
      </c>
      <c r="E9" s="75">
        <f t="shared" si="1"/>
        <v>0.19268125854993159</v>
      </c>
      <c r="F9" s="73">
        <v>199900</v>
      </c>
      <c r="G9" s="71">
        <f t="shared" si="2"/>
        <v>0.13673050615595075</v>
      </c>
      <c r="H9" s="69">
        <v>138800</v>
      </c>
      <c r="I9" s="75">
        <f t="shared" si="3"/>
        <v>9.4938440492476059E-2</v>
      </c>
      <c r="J9" s="73">
        <v>175100</v>
      </c>
      <c r="K9" s="71">
        <f t="shared" si="4"/>
        <v>0.11976744186046512</v>
      </c>
      <c r="L9" s="97">
        <v>152900</v>
      </c>
      <c r="M9" s="75">
        <f t="shared" si="5"/>
        <v>0.10458276333789329</v>
      </c>
      <c r="N9" s="103">
        <v>113700</v>
      </c>
      <c r="O9" s="71">
        <f t="shared" si="6"/>
        <v>7.7770177838577287E-2</v>
      </c>
      <c r="P9" s="97">
        <v>97200</v>
      </c>
      <c r="Q9" s="75">
        <f t="shared" si="7"/>
        <v>6.6484268125854992E-2</v>
      </c>
      <c r="R9" s="103">
        <v>159800</v>
      </c>
      <c r="S9" s="71">
        <f t="shared" si="8"/>
        <v>0.10930232558139535</v>
      </c>
      <c r="T9" s="77">
        <v>1462000</v>
      </c>
    </row>
    <row r="12" spans="1:20" x14ac:dyDescent="0.25">
      <c r="A12" s="145" t="s">
        <v>263</v>
      </c>
    </row>
    <row r="13" spans="1:20" x14ac:dyDescent="0.25">
      <c r="A13" s="1" t="s">
        <v>264</v>
      </c>
    </row>
    <row r="14" spans="1:20" x14ac:dyDescent="0.25">
      <c r="A14" s="1" t="s">
        <v>274</v>
      </c>
    </row>
    <row r="15" spans="1:20" x14ac:dyDescent="0.25">
      <c r="A15" t="s">
        <v>261</v>
      </c>
    </row>
    <row r="17" spans="1:20" ht="15.75" thickBot="1" x14ac:dyDescent="0.3"/>
    <row r="18" spans="1:20" ht="57" customHeight="1" thickBot="1" x14ac:dyDescent="0.3">
      <c r="A18" s="37"/>
      <c r="B18" s="220" t="s">
        <v>265</v>
      </c>
      <c r="C18" s="222"/>
      <c r="D18" s="220" t="s">
        <v>266</v>
      </c>
      <c r="E18" s="221"/>
      <c r="F18" s="222" t="s">
        <v>267</v>
      </c>
      <c r="G18" s="222"/>
      <c r="H18" s="220" t="s">
        <v>268</v>
      </c>
      <c r="I18" s="221"/>
      <c r="J18" s="222" t="s">
        <v>269</v>
      </c>
      <c r="K18" s="222"/>
      <c r="L18" s="220" t="s">
        <v>270</v>
      </c>
      <c r="M18" s="221"/>
      <c r="N18" s="222" t="s">
        <v>271</v>
      </c>
      <c r="O18" s="222"/>
      <c r="P18" s="220" t="s">
        <v>273</v>
      </c>
      <c r="Q18" s="221"/>
      <c r="R18" s="222" t="s">
        <v>272</v>
      </c>
      <c r="S18" s="222"/>
      <c r="T18" s="6" t="s">
        <v>262</v>
      </c>
    </row>
    <row r="19" spans="1:20" x14ac:dyDescent="0.25">
      <c r="A19" s="2" t="s">
        <v>14</v>
      </c>
      <c r="B19" s="78">
        <v>3700</v>
      </c>
      <c r="C19" s="79">
        <f>B19/T19</f>
        <v>0.10451977401129943</v>
      </c>
      <c r="D19" s="78">
        <v>6000</v>
      </c>
      <c r="E19" s="80">
        <f>D19/T19</f>
        <v>0.16949152542372881</v>
      </c>
      <c r="F19" s="81">
        <v>4900</v>
      </c>
      <c r="G19" s="79">
        <f>F19/T19</f>
        <v>0.1384180790960452</v>
      </c>
      <c r="H19" s="78">
        <v>3400</v>
      </c>
      <c r="I19" s="80">
        <f>H19/T19</f>
        <v>9.6045197740112997E-2</v>
      </c>
      <c r="J19" s="81">
        <v>4000</v>
      </c>
      <c r="K19" s="79">
        <f>J19/T19</f>
        <v>0.11299435028248588</v>
      </c>
      <c r="L19" s="104">
        <v>4400</v>
      </c>
      <c r="M19" s="80">
        <f>L19/T19</f>
        <v>0.12429378531073447</v>
      </c>
      <c r="N19" s="98">
        <v>2500</v>
      </c>
      <c r="O19" s="79">
        <f>N19/T19</f>
        <v>7.0621468926553674E-2</v>
      </c>
      <c r="P19" s="95">
        <v>2800</v>
      </c>
      <c r="Q19" s="80">
        <f>P19/T19</f>
        <v>7.909604519774012E-2</v>
      </c>
      <c r="R19" s="101">
        <v>3700</v>
      </c>
      <c r="S19" s="79">
        <f>R19/T19</f>
        <v>0.10451977401129943</v>
      </c>
      <c r="T19" s="82">
        <v>35400</v>
      </c>
    </row>
    <row r="20" spans="1:20" x14ac:dyDescent="0.25">
      <c r="A20" s="2" t="s">
        <v>171</v>
      </c>
      <c r="B20" s="68">
        <v>6200</v>
      </c>
      <c r="C20" s="70">
        <f t="shared" ref="C20:C21" si="9">B20/T20</f>
        <v>0.1034540297013182</v>
      </c>
      <c r="D20" s="68">
        <v>10800</v>
      </c>
      <c r="E20" s="74">
        <f t="shared" ref="E20:E21" si="10">D20/T20</f>
        <v>0.18021024528616719</v>
      </c>
      <c r="F20" s="72">
        <v>7500</v>
      </c>
      <c r="G20" s="70">
        <f t="shared" ref="G20:G21" si="11">F20/T20</f>
        <v>0.12514600367094944</v>
      </c>
      <c r="H20" s="68">
        <v>5000</v>
      </c>
      <c r="I20" s="74">
        <f t="shared" ref="I20:I21" si="12">H20/T20</f>
        <v>8.3430669113966294E-2</v>
      </c>
      <c r="J20" s="72">
        <v>5900</v>
      </c>
      <c r="K20" s="70">
        <f t="shared" ref="K20:K21" si="13">J20/T20</f>
        <v>9.8448189554480231E-2</v>
      </c>
      <c r="L20" s="93">
        <v>6500</v>
      </c>
      <c r="M20" s="74">
        <f t="shared" ref="M20:M21" si="14">L20/T20</f>
        <v>0.10845986984815618</v>
      </c>
      <c r="N20" s="99">
        <v>5100</v>
      </c>
      <c r="O20" s="70">
        <f t="shared" ref="O20:O21" si="15">N20/T20</f>
        <v>8.5099282496245626E-2</v>
      </c>
      <c r="P20" s="96">
        <v>4400</v>
      </c>
      <c r="Q20" s="74">
        <f t="shared" ref="Q20:Q21" si="16">P20/T20</f>
        <v>7.341898882029034E-2</v>
      </c>
      <c r="R20" s="102">
        <v>7900</v>
      </c>
      <c r="S20" s="70">
        <f t="shared" ref="S20:S21" si="17">R20/T20</f>
        <v>0.13182045720006674</v>
      </c>
      <c r="T20" s="76">
        <v>59930</v>
      </c>
    </row>
    <row r="21" spans="1:20" ht="15.75" thickBot="1" x14ac:dyDescent="0.3">
      <c r="A21" s="3" t="s">
        <v>191</v>
      </c>
      <c r="B21" s="69">
        <v>136800</v>
      </c>
      <c r="C21" s="71">
        <f t="shared" si="9"/>
        <v>9.8008310646224381E-2</v>
      </c>
      <c r="D21" s="69">
        <v>264800</v>
      </c>
      <c r="E21" s="75">
        <f t="shared" si="10"/>
        <v>0.18971199312222381</v>
      </c>
      <c r="F21" s="73">
        <v>187900</v>
      </c>
      <c r="G21" s="71">
        <f t="shared" si="11"/>
        <v>0.13461814013468978</v>
      </c>
      <c r="H21" s="69">
        <v>133000</v>
      </c>
      <c r="I21" s="75">
        <f t="shared" si="12"/>
        <v>9.5285857572718152E-2</v>
      </c>
      <c r="J21" s="73">
        <v>165700</v>
      </c>
      <c r="K21" s="71">
        <f t="shared" si="13"/>
        <v>0.11871328270525863</v>
      </c>
      <c r="L21" s="94">
        <v>148000</v>
      </c>
      <c r="M21" s="75">
        <f t="shared" si="14"/>
        <v>0.10603238286287434</v>
      </c>
      <c r="N21" s="100">
        <v>110400</v>
      </c>
      <c r="O21" s="71">
        <f t="shared" si="15"/>
        <v>7.9094426135549512E-2</v>
      </c>
      <c r="P21" s="97">
        <v>92600</v>
      </c>
      <c r="Q21" s="75">
        <f t="shared" si="16"/>
        <v>6.6341882791230836E-2</v>
      </c>
      <c r="R21" s="103">
        <v>154900</v>
      </c>
      <c r="S21" s="71">
        <f t="shared" si="17"/>
        <v>0.11097578449634618</v>
      </c>
      <c r="T21" s="77">
        <v>1395800</v>
      </c>
    </row>
  </sheetData>
  <mergeCells count="18">
    <mergeCell ref="N6:O6"/>
    <mergeCell ref="P6:Q6"/>
    <mergeCell ref="R6:S6"/>
    <mergeCell ref="B6:C6"/>
    <mergeCell ref="D6:E6"/>
    <mergeCell ref="F6:G6"/>
    <mergeCell ref="H6:I6"/>
    <mergeCell ref="J6:K6"/>
    <mergeCell ref="L6:M6"/>
    <mergeCell ref="L18:M18"/>
    <mergeCell ref="N18:O18"/>
    <mergeCell ref="P18:Q18"/>
    <mergeCell ref="R18:S18"/>
    <mergeCell ref="B18:C18"/>
    <mergeCell ref="D18:E18"/>
    <mergeCell ref="F18:G18"/>
    <mergeCell ref="H18:I18"/>
    <mergeCell ref="J18:K18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5"/>
  <sheetViews>
    <sheetView workbookViewId="0">
      <selection activeCell="A14" sqref="A14"/>
    </sheetView>
  </sheetViews>
  <sheetFormatPr defaultRowHeight="15" x14ac:dyDescent="0.25"/>
  <cols>
    <col min="1" max="1" width="31" customWidth="1"/>
  </cols>
  <sheetData>
    <row r="1" spans="1:4" x14ac:dyDescent="0.25">
      <c r="A1" s="1" t="s">
        <v>210</v>
      </c>
    </row>
    <row r="2" spans="1:4" x14ac:dyDescent="0.25">
      <c r="A2" s="1" t="s">
        <v>274</v>
      </c>
    </row>
    <row r="3" spans="1:4" x14ac:dyDescent="0.25">
      <c r="A3" t="s">
        <v>261</v>
      </c>
    </row>
    <row r="4" spans="1:4" ht="15.75" thickBot="1" x14ac:dyDescent="0.3"/>
    <row r="5" spans="1:4" ht="15.75" thickBot="1" x14ac:dyDescent="0.3">
      <c r="A5" s="44"/>
      <c r="B5" s="89" t="s">
        <v>14</v>
      </c>
      <c r="C5" s="89" t="s">
        <v>171</v>
      </c>
      <c r="D5" s="90" t="s">
        <v>191</v>
      </c>
    </row>
    <row r="6" spans="1:4" x14ac:dyDescent="0.25">
      <c r="A6" s="91" t="s">
        <v>275</v>
      </c>
      <c r="B6" s="13" t="s">
        <v>32</v>
      </c>
      <c r="C6" s="13" t="s">
        <v>32</v>
      </c>
      <c r="D6" s="14">
        <v>2.1000000000000001E-2</v>
      </c>
    </row>
    <row r="7" spans="1:4" x14ac:dyDescent="0.25">
      <c r="A7" s="91" t="s">
        <v>276</v>
      </c>
      <c r="B7" s="13">
        <v>0.02</v>
      </c>
      <c r="C7" s="13">
        <v>2.4E-2</v>
      </c>
      <c r="D7" s="14">
        <v>1.7999999999999999E-2</v>
      </c>
    </row>
    <row r="8" spans="1:4" x14ac:dyDescent="0.25">
      <c r="A8" s="91" t="s">
        <v>277</v>
      </c>
      <c r="B8" s="13">
        <v>0.223</v>
      </c>
      <c r="C8" s="13">
        <v>0.13100000000000001</v>
      </c>
      <c r="D8" s="14">
        <v>0.10299999999999999</v>
      </c>
    </row>
    <row r="9" spans="1:4" x14ac:dyDescent="0.25">
      <c r="A9" s="91" t="s">
        <v>278</v>
      </c>
      <c r="B9" s="13">
        <v>9.4E-2</v>
      </c>
      <c r="C9" s="13">
        <v>4.8000000000000001E-2</v>
      </c>
      <c r="D9" s="14">
        <v>7.1999999999999995E-2</v>
      </c>
    </row>
    <row r="10" spans="1:4" x14ac:dyDescent="0.25">
      <c r="A10" s="91" t="s">
        <v>279</v>
      </c>
      <c r="B10" s="13">
        <v>0.14699999999999999</v>
      </c>
      <c r="C10" s="13">
        <v>0.21199999999999999</v>
      </c>
      <c r="D10" s="14">
        <v>0.19400000000000001</v>
      </c>
    </row>
    <row r="11" spans="1:4" x14ac:dyDescent="0.25">
      <c r="A11" s="91" t="s">
        <v>280</v>
      </c>
      <c r="B11" s="13">
        <v>3.5999999999999997E-2</v>
      </c>
      <c r="C11" s="13">
        <v>6.4000000000000001E-2</v>
      </c>
      <c r="D11" s="14">
        <v>5.7000000000000002E-2</v>
      </c>
    </row>
    <row r="12" spans="1:4" x14ac:dyDescent="0.25">
      <c r="A12" s="91" t="s">
        <v>281</v>
      </c>
      <c r="B12" s="13">
        <v>0.106</v>
      </c>
      <c r="C12" s="13">
        <v>9.9000000000000005E-2</v>
      </c>
      <c r="D12" s="14">
        <v>0.13100000000000001</v>
      </c>
    </row>
    <row r="13" spans="1:4" x14ac:dyDescent="0.25">
      <c r="A13" s="91" t="s">
        <v>282</v>
      </c>
      <c r="B13" s="13">
        <v>0.30599999999999999</v>
      </c>
      <c r="C13" s="13">
        <v>0.36799999999999999</v>
      </c>
      <c r="D13" s="14">
        <v>0.34</v>
      </c>
    </row>
    <row r="14" spans="1:4" ht="15.75" thickBot="1" x14ac:dyDescent="0.3">
      <c r="A14" s="92" t="s">
        <v>283</v>
      </c>
      <c r="B14" s="15">
        <v>5.8000000000000003E-2</v>
      </c>
      <c r="C14" s="15">
        <v>4.8000000000000001E-2</v>
      </c>
      <c r="D14" s="16">
        <v>5.8000000000000003E-2</v>
      </c>
    </row>
    <row r="15" spans="1:4" x14ac:dyDescent="0.25">
      <c r="C15" s="88"/>
      <c r="D15" s="8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25"/>
  <sheetViews>
    <sheetView workbookViewId="0">
      <selection activeCell="A25" sqref="A25"/>
    </sheetView>
  </sheetViews>
  <sheetFormatPr defaultRowHeight="15" x14ac:dyDescent="0.25"/>
  <cols>
    <col min="1" max="1" width="57.7109375" customWidth="1"/>
    <col min="2" max="2" width="5.5703125" bestFit="1" customWidth="1"/>
  </cols>
  <sheetData>
    <row r="1" spans="1:16" s="87" customFormat="1" ht="15.75" x14ac:dyDescent="0.25">
      <c r="A1" s="85" t="s">
        <v>284</v>
      </c>
    </row>
    <row r="2" spans="1:16" s="87" customFormat="1" x14ac:dyDescent="0.25">
      <c r="A2" s="86" t="s">
        <v>285</v>
      </c>
    </row>
    <row r="3" spans="1:16" x14ac:dyDescent="0.25">
      <c r="A3" t="s">
        <v>33</v>
      </c>
    </row>
    <row r="4" spans="1:16" ht="15.75" thickBot="1" x14ac:dyDescent="0.3"/>
    <row r="5" spans="1:16" ht="15.75" thickBot="1" x14ac:dyDescent="0.3">
      <c r="A5" s="37"/>
      <c r="B5" s="37">
        <v>2015</v>
      </c>
      <c r="C5" s="45">
        <v>2016</v>
      </c>
      <c r="D5" s="45">
        <v>2017</v>
      </c>
      <c r="E5" s="45">
        <v>2018</v>
      </c>
      <c r="F5" s="46">
        <v>2019</v>
      </c>
      <c r="G5" s="37">
        <v>2015</v>
      </c>
      <c r="H5" s="45">
        <v>2016</v>
      </c>
      <c r="I5" s="45">
        <v>2017</v>
      </c>
      <c r="J5" s="45">
        <v>2018</v>
      </c>
      <c r="K5" s="46">
        <v>2019</v>
      </c>
      <c r="L5" s="37">
        <v>2015</v>
      </c>
      <c r="M5" s="45">
        <v>2016</v>
      </c>
      <c r="N5" s="45">
        <v>2017</v>
      </c>
      <c r="O5" s="45">
        <v>2018</v>
      </c>
      <c r="P5" s="46">
        <v>2019</v>
      </c>
    </row>
    <row r="6" spans="1:16" ht="15.75" thickBot="1" x14ac:dyDescent="0.3">
      <c r="A6" s="37"/>
      <c r="B6" s="223" t="s">
        <v>34</v>
      </c>
      <c r="C6" s="224"/>
      <c r="D6" s="224"/>
      <c r="E6" s="224"/>
      <c r="F6" s="225"/>
      <c r="G6" s="223" t="s">
        <v>171</v>
      </c>
      <c r="H6" s="224"/>
      <c r="I6" s="224"/>
      <c r="J6" s="224"/>
      <c r="K6" s="225"/>
      <c r="L6" s="223" t="s">
        <v>191</v>
      </c>
      <c r="M6" s="224"/>
      <c r="N6" s="224"/>
      <c r="O6" s="224"/>
      <c r="P6" s="225"/>
    </row>
    <row r="7" spans="1:16" x14ac:dyDescent="0.25">
      <c r="A7" s="148" t="s">
        <v>286</v>
      </c>
      <c r="B7" s="150">
        <v>60</v>
      </c>
      <c r="C7" s="38">
        <v>55</v>
      </c>
      <c r="D7" s="38">
        <v>55</v>
      </c>
      <c r="E7" s="38">
        <v>55</v>
      </c>
      <c r="F7" s="39">
        <v>55</v>
      </c>
      <c r="G7" s="83">
        <v>100</v>
      </c>
      <c r="H7" s="83">
        <v>105</v>
      </c>
      <c r="I7" s="83">
        <v>105</v>
      </c>
      <c r="J7" s="83">
        <v>100</v>
      </c>
      <c r="K7" s="83">
        <v>110</v>
      </c>
      <c r="L7" s="83">
        <v>13960</v>
      </c>
      <c r="M7" s="39">
        <v>13920</v>
      </c>
      <c r="N7" s="39">
        <v>13890</v>
      </c>
      <c r="O7" s="39">
        <v>13965</v>
      </c>
      <c r="P7" s="39">
        <v>13995</v>
      </c>
    </row>
    <row r="8" spans="1:16" x14ac:dyDescent="0.25">
      <c r="A8" s="109" t="s">
        <v>287</v>
      </c>
      <c r="B8" s="150">
        <v>15</v>
      </c>
      <c r="C8" s="38">
        <v>10</v>
      </c>
      <c r="D8" s="38">
        <v>15</v>
      </c>
      <c r="E8" s="38">
        <v>15</v>
      </c>
      <c r="F8" s="39">
        <v>15</v>
      </c>
      <c r="G8" s="83">
        <v>40</v>
      </c>
      <c r="H8" s="83">
        <v>40</v>
      </c>
      <c r="I8" s="83">
        <v>40</v>
      </c>
      <c r="J8" s="83">
        <v>45</v>
      </c>
      <c r="K8" s="83">
        <v>40</v>
      </c>
      <c r="L8" s="83">
        <v>985</v>
      </c>
      <c r="M8" s="39">
        <v>1025</v>
      </c>
      <c r="N8" s="39">
        <v>1030</v>
      </c>
      <c r="O8" s="39">
        <v>1050</v>
      </c>
      <c r="P8" s="39">
        <v>1040</v>
      </c>
    </row>
    <row r="9" spans="1:16" x14ac:dyDescent="0.25">
      <c r="A9" s="109" t="s">
        <v>288</v>
      </c>
      <c r="B9" s="150">
        <v>220</v>
      </c>
      <c r="C9" s="38">
        <v>225</v>
      </c>
      <c r="D9" s="38">
        <v>215</v>
      </c>
      <c r="E9" s="38">
        <v>225</v>
      </c>
      <c r="F9" s="39">
        <v>230</v>
      </c>
      <c r="G9" s="83">
        <v>355</v>
      </c>
      <c r="H9" s="83">
        <v>400</v>
      </c>
      <c r="I9" s="83">
        <v>405</v>
      </c>
      <c r="J9" s="83">
        <v>425</v>
      </c>
      <c r="K9" s="83">
        <v>415</v>
      </c>
      <c r="L9" s="83">
        <v>6055</v>
      </c>
      <c r="M9" s="39">
        <v>6195</v>
      </c>
      <c r="N9" s="39">
        <v>6235</v>
      </c>
      <c r="O9" s="39">
        <v>6330</v>
      </c>
      <c r="P9" s="39">
        <v>6420</v>
      </c>
    </row>
    <row r="10" spans="1:16" x14ac:dyDescent="0.25">
      <c r="A10" s="109" t="s">
        <v>289</v>
      </c>
      <c r="B10" s="150">
        <v>335</v>
      </c>
      <c r="C10" s="38">
        <v>355</v>
      </c>
      <c r="D10" s="38">
        <v>360</v>
      </c>
      <c r="E10" s="38">
        <v>360</v>
      </c>
      <c r="F10" s="39">
        <v>370</v>
      </c>
      <c r="G10" s="83">
        <v>455</v>
      </c>
      <c r="H10" s="83">
        <v>475</v>
      </c>
      <c r="I10" s="83">
        <v>500</v>
      </c>
      <c r="J10" s="83">
        <v>500</v>
      </c>
      <c r="K10" s="83">
        <v>520</v>
      </c>
      <c r="L10" s="83">
        <v>11935</v>
      </c>
      <c r="M10" s="39">
        <v>12435</v>
      </c>
      <c r="N10" s="39">
        <v>13080</v>
      </c>
      <c r="O10" s="39">
        <v>13460</v>
      </c>
      <c r="P10" s="39">
        <v>14000</v>
      </c>
    </row>
    <row r="11" spans="1:16" x14ac:dyDescent="0.25">
      <c r="A11" s="109" t="s">
        <v>290</v>
      </c>
      <c r="B11" s="150">
        <v>115</v>
      </c>
      <c r="C11" s="38">
        <v>120</v>
      </c>
      <c r="D11" s="38">
        <v>110</v>
      </c>
      <c r="E11" s="38">
        <v>130</v>
      </c>
      <c r="F11" s="39">
        <v>130</v>
      </c>
      <c r="G11" s="83">
        <v>190</v>
      </c>
      <c r="H11" s="83">
        <v>185</v>
      </c>
      <c r="I11" s="83">
        <v>190</v>
      </c>
      <c r="J11" s="83">
        <v>200</v>
      </c>
      <c r="K11" s="83">
        <v>200</v>
      </c>
      <c r="L11" s="83">
        <v>4030</v>
      </c>
      <c r="M11" s="39">
        <v>4075</v>
      </c>
      <c r="N11" s="39">
        <v>4120</v>
      </c>
      <c r="O11" s="39">
        <v>4170</v>
      </c>
      <c r="P11" s="39">
        <v>4220</v>
      </c>
    </row>
    <row r="12" spans="1:16" x14ac:dyDescent="0.25">
      <c r="A12" s="109" t="s">
        <v>291</v>
      </c>
      <c r="B12" s="150">
        <v>115</v>
      </c>
      <c r="C12" s="38">
        <v>115</v>
      </c>
      <c r="D12" s="38">
        <v>115</v>
      </c>
      <c r="E12" s="38">
        <v>115</v>
      </c>
      <c r="F12" s="39">
        <v>105</v>
      </c>
      <c r="G12" s="83">
        <v>175</v>
      </c>
      <c r="H12" s="83">
        <v>165</v>
      </c>
      <c r="I12" s="83">
        <v>165</v>
      </c>
      <c r="J12" s="83">
        <v>175</v>
      </c>
      <c r="K12" s="83">
        <v>170</v>
      </c>
      <c r="L12" s="83">
        <v>4305</v>
      </c>
      <c r="M12" s="39">
        <v>4245</v>
      </c>
      <c r="N12" s="39">
        <v>4190</v>
      </c>
      <c r="O12" s="39">
        <v>4155</v>
      </c>
      <c r="P12" s="39">
        <v>4120</v>
      </c>
    </row>
    <row r="13" spans="1:16" x14ac:dyDescent="0.25">
      <c r="A13" s="109" t="s">
        <v>292</v>
      </c>
      <c r="B13" s="150">
        <v>315</v>
      </c>
      <c r="C13" s="38">
        <v>310</v>
      </c>
      <c r="D13" s="38">
        <v>315</v>
      </c>
      <c r="E13" s="38">
        <v>315</v>
      </c>
      <c r="F13" s="39">
        <v>310</v>
      </c>
      <c r="G13" s="83">
        <v>625</v>
      </c>
      <c r="H13" s="83">
        <v>605</v>
      </c>
      <c r="I13" s="83">
        <v>590</v>
      </c>
      <c r="J13" s="83">
        <v>585</v>
      </c>
      <c r="K13" s="83">
        <v>585</v>
      </c>
      <c r="L13" s="83">
        <v>13170</v>
      </c>
      <c r="M13" s="39">
        <v>12880</v>
      </c>
      <c r="N13" s="39">
        <v>13375</v>
      </c>
      <c r="O13" s="39">
        <v>13910</v>
      </c>
      <c r="P13" s="39">
        <v>13695</v>
      </c>
    </row>
    <row r="14" spans="1:16" x14ac:dyDescent="0.25">
      <c r="A14" s="109" t="s">
        <v>293</v>
      </c>
      <c r="B14" s="150">
        <v>95</v>
      </c>
      <c r="C14" s="38">
        <v>90</v>
      </c>
      <c r="D14" s="38">
        <v>105</v>
      </c>
      <c r="E14" s="38">
        <v>105</v>
      </c>
      <c r="F14" s="39">
        <v>125</v>
      </c>
      <c r="G14" s="83">
        <v>185</v>
      </c>
      <c r="H14" s="83">
        <v>195</v>
      </c>
      <c r="I14" s="83">
        <v>205</v>
      </c>
      <c r="J14" s="83">
        <v>205</v>
      </c>
      <c r="K14" s="83">
        <v>230</v>
      </c>
      <c r="L14" s="83">
        <v>4070</v>
      </c>
      <c r="M14" s="39">
        <v>4265</v>
      </c>
      <c r="N14" s="39">
        <v>4505</v>
      </c>
      <c r="O14" s="39">
        <v>4580</v>
      </c>
      <c r="P14" s="39">
        <v>5595</v>
      </c>
    </row>
    <row r="15" spans="1:16" x14ac:dyDescent="0.25">
      <c r="A15" s="109" t="s">
        <v>294</v>
      </c>
      <c r="B15" s="150">
        <v>180</v>
      </c>
      <c r="C15" s="38">
        <v>190</v>
      </c>
      <c r="D15" s="38">
        <v>185</v>
      </c>
      <c r="E15" s="38">
        <v>190</v>
      </c>
      <c r="F15" s="39">
        <v>180</v>
      </c>
      <c r="G15" s="83">
        <v>360</v>
      </c>
      <c r="H15" s="83">
        <v>365</v>
      </c>
      <c r="I15" s="83">
        <v>355</v>
      </c>
      <c r="J15" s="83">
        <v>355</v>
      </c>
      <c r="K15" s="83">
        <v>375</v>
      </c>
      <c r="L15" s="83">
        <v>9905</v>
      </c>
      <c r="M15" s="39">
        <v>9985</v>
      </c>
      <c r="N15" s="39">
        <v>10095</v>
      </c>
      <c r="O15" s="39">
        <v>10260</v>
      </c>
      <c r="P15" s="39">
        <v>10355</v>
      </c>
    </row>
    <row r="16" spans="1:16" x14ac:dyDescent="0.25">
      <c r="A16" s="109" t="s">
        <v>295</v>
      </c>
      <c r="B16" s="150">
        <v>125</v>
      </c>
      <c r="C16" s="38">
        <v>120</v>
      </c>
      <c r="D16" s="38">
        <v>120</v>
      </c>
      <c r="E16" s="38">
        <v>115</v>
      </c>
      <c r="F16" s="39">
        <v>120</v>
      </c>
      <c r="G16" s="83">
        <v>160</v>
      </c>
      <c r="H16" s="83">
        <v>170</v>
      </c>
      <c r="I16" s="83">
        <v>175</v>
      </c>
      <c r="J16" s="83">
        <v>175</v>
      </c>
      <c r="K16" s="83">
        <v>180</v>
      </c>
      <c r="L16" s="83">
        <v>4420</v>
      </c>
      <c r="M16" s="39">
        <v>4635</v>
      </c>
      <c r="N16" s="39">
        <v>4860</v>
      </c>
      <c r="O16" s="39">
        <v>4820</v>
      </c>
      <c r="P16" s="39">
        <v>4950</v>
      </c>
    </row>
    <row r="17" spans="1:16" x14ac:dyDescent="0.25">
      <c r="A17" s="109" t="s">
        <v>296</v>
      </c>
      <c r="B17" s="150">
        <v>65</v>
      </c>
      <c r="C17" s="38">
        <v>70</v>
      </c>
      <c r="D17" s="38">
        <v>70</v>
      </c>
      <c r="E17" s="38">
        <v>70</v>
      </c>
      <c r="F17" s="39">
        <v>70</v>
      </c>
      <c r="G17" s="83">
        <v>105</v>
      </c>
      <c r="H17" s="83">
        <v>105</v>
      </c>
      <c r="I17" s="83">
        <v>115</v>
      </c>
      <c r="J17" s="83">
        <v>115</v>
      </c>
      <c r="K17" s="83">
        <v>110</v>
      </c>
      <c r="L17" s="83">
        <v>2450</v>
      </c>
      <c r="M17" s="39">
        <v>2560</v>
      </c>
      <c r="N17" s="39">
        <v>2575</v>
      </c>
      <c r="O17" s="39">
        <v>2625</v>
      </c>
      <c r="P17" s="39">
        <v>2630</v>
      </c>
    </row>
    <row r="18" spans="1:16" x14ac:dyDescent="0.25">
      <c r="A18" s="109" t="s">
        <v>297</v>
      </c>
      <c r="B18" s="150">
        <v>50</v>
      </c>
      <c r="C18" s="38">
        <v>50</v>
      </c>
      <c r="D18" s="38">
        <v>55</v>
      </c>
      <c r="E18" s="38">
        <v>50</v>
      </c>
      <c r="F18" s="39">
        <v>55</v>
      </c>
      <c r="G18" s="83">
        <v>130</v>
      </c>
      <c r="H18" s="83">
        <v>135</v>
      </c>
      <c r="I18" s="83">
        <v>125</v>
      </c>
      <c r="J18" s="83">
        <v>130</v>
      </c>
      <c r="K18" s="83">
        <v>135</v>
      </c>
      <c r="L18" s="83">
        <v>3135</v>
      </c>
      <c r="M18" s="39">
        <v>3220</v>
      </c>
      <c r="N18" s="39">
        <v>3295</v>
      </c>
      <c r="O18" s="39">
        <v>3310</v>
      </c>
      <c r="P18" s="39">
        <v>3395</v>
      </c>
    </row>
    <row r="19" spans="1:16" x14ac:dyDescent="0.25">
      <c r="A19" s="109" t="s">
        <v>298</v>
      </c>
      <c r="B19" s="150">
        <v>220</v>
      </c>
      <c r="C19" s="38">
        <v>230</v>
      </c>
      <c r="D19" s="38">
        <v>240</v>
      </c>
      <c r="E19" s="38">
        <v>240</v>
      </c>
      <c r="F19" s="39">
        <v>240</v>
      </c>
      <c r="G19" s="83">
        <v>455</v>
      </c>
      <c r="H19" s="83">
        <v>480</v>
      </c>
      <c r="I19" s="83">
        <v>490</v>
      </c>
      <c r="J19" s="83">
        <v>505</v>
      </c>
      <c r="K19" s="83">
        <v>520</v>
      </c>
      <c r="L19" s="83">
        <v>12335</v>
      </c>
      <c r="M19" s="39">
        <v>12780</v>
      </c>
      <c r="N19" s="39">
        <v>13200</v>
      </c>
      <c r="O19" s="39">
        <v>12910</v>
      </c>
      <c r="P19" s="39">
        <v>13085</v>
      </c>
    </row>
    <row r="20" spans="1:16" x14ac:dyDescent="0.25">
      <c r="A20" s="109" t="s">
        <v>299</v>
      </c>
      <c r="B20" s="150">
        <v>190</v>
      </c>
      <c r="C20" s="38">
        <v>195</v>
      </c>
      <c r="D20" s="38">
        <v>220</v>
      </c>
      <c r="E20" s="38">
        <v>220</v>
      </c>
      <c r="F20" s="39">
        <v>230</v>
      </c>
      <c r="G20" s="83">
        <v>315</v>
      </c>
      <c r="H20" s="83">
        <v>325</v>
      </c>
      <c r="I20" s="83">
        <v>330</v>
      </c>
      <c r="J20" s="83">
        <v>335</v>
      </c>
      <c r="K20" s="83">
        <v>350</v>
      </c>
      <c r="L20" s="83">
        <v>8645</v>
      </c>
      <c r="M20" s="39">
        <v>9070</v>
      </c>
      <c r="N20" s="39">
        <v>9375</v>
      </c>
      <c r="O20" s="39">
        <v>9380</v>
      </c>
      <c r="P20" s="39">
        <v>9850</v>
      </c>
    </row>
    <row r="21" spans="1:16" x14ac:dyDescent="0.25">
      <c r="A21" s="109" t="s">
        <v>300</v>
      </c>
      <c r="B21" s="150">
        <v>35</v>
      </c>
      <c r="C21" s="38">
        <v>35</v>
      </c>
      <c r="D21" s="38">
        <v>45</v>
      </c>
      <c r="E21" s="38">
        <v>45</v>
      </c>
      <c r="F21" s="39">
        <v>45</v>
      </c>
      <c r="G21" s="83">
        <v>65</v>
      </c>
      <c r="H21" s="83">
        <v>60</v>
      </c>
      <c r="I21" s="83">
        <v>60</v>
      </c>
      <c r="J21" s="83">
        <v>55</v>
      </c>
      <c r="K21" s="83">
        <v>60</v>
      </c>
      <c r="L21" s="83">
        <v>1615</v>
      </c>
      <c r="M21" s="39">
        <v>1585</v>
      </c>
      <c r="N21" s="39">
        <v>1590</v>
      </c>
      <c r="O21" s="39">
        <v>1645</v>
      </c>
      <c r="P21" s="39">
        <v>1645</v>
      </c>
    </row>
    <row r="22" spans="1:16" x14ac:dyDescent="0.25">
      <c r="A22" s="109" t="s">
        <v>301</v>
      </c>
      <c r="B22" s="150">
        <v>75</v>
      </c>
      <c r="C22" s="38">
        <v>75</v>
      </c>
      <c r="D22" s="38">
        <v>80</v>
      </c>
      <c r="E22" s="38">
        <v>75</v>
      </c>
      <c r="F22" s="39">
        <v>75</v>
      </c>
      <c r="G22" s="83">
        <v>125</v>
      </c>
      <c r="H22" s="83">
        <v>125</v>
      </c>
      <c r="I22" s="83">
        <v>125</v>
      </c>
      <c r="J22" s="83">
        <v>120</v>
      </c>
      <c r="K22" s="83">
        <v>130</v>
      </c>
      <c r="L22" s="83">
        <v>3250</v>
      </c>
      <c r="M22" s="39">
        <v>3240</v>
      </c>
      <c r="N22" s="39">
        <v>3450</v>
      </c>
      <c r="O22" s="39">
        <v>3250</v>
      </c>
      <c r="P22" s="39">
        <v>3275</v>
      </c>
    </row>
    <row r="23" spans="1:16" x14ac:dyDescent="0.25">
      <c r="A23" s="109" t="s">
        <v>302</v>
      </c>
      <c r="B23" s="150">
        <v>205</v>
      </c>
      <c r="C23" s="38">
        <v>195</v>
      </c>
      <c r="D23" s="38">
        <v>195</v>
      </c>
      <c r="E23" s="38">
        <v>200</v>
      </c>
      <c r="F23" s="39">
        <v>200</v>
      </c>
      <c r="G23" s="83">
        <v>280</v>
      </c>
      <c r="H23" s="83">
        <v>300</v>
      </c>
      <c r="I23" s="83">
        <v>310</v>
      </c>
      <c r="J23" s="83">
        <v>315</v>
      </c>
      <c r="K23" s="83">
        <v>320</v>
      </c>
      <c r="L23" s="83">
        <v>8230</v>
      </c>
      <c r="M23" s="39">
        <v>8320</v>
      </c>
      <c r="N23" s="39">
        <v>8420</v>
      </c>
      <c r="O23" s="39">
        <v>8295</v>
      </c>
      <c r="P23" s="39">
        <v>8115</v>
      </c>
    </row>
    <row r="24" spans="1:16" ht="15.75" thickBot="1" x14ac:dyDescent="0.3">
      <c r="A24" s="112" t="s">
        <v>303</v>
      </c>
      <c r="B24" s="151">
        <v>180</v>
      </c>
      <c r="C24" s="38">
        <v>170</v>
      </c>
      <c r="D24" s="40">
        <v>180</v>
      </c>
      <c r="E24" s="38">
        <v>175</v>
      </c>
      <c r="F24" s="41">
        <v>175</v>
      </c>
      <c r="G24" s="84">
        <v>315</v>
      </c>
      <c r="H24" s="83">
        <v>315</v>
      </c>
      <c r="I24" s="84">
        <v>315</v>
      </c>
      <c r="J24" s="83">
        <v>325</v>
      </c>
      <c r="K24" s="84">
        <v>330</v>
      </c>
      <c r="L24" s="84">
        <v>8340</v>
      </c>
      <c r="M24" s="39">
        <v>8395</v>
      </c>
      <c r="N24" s="41">
        <v>8400</v>
      </c>
      <c r="O24" s="39">
        <v>8355</v>
      </c>
      <c r="P24" s="41">
        <v>8360</v>
      </c>
    </row>
    <row r="25" spans="1:16" ht="15.75" thickBot="1" x14ac:dyDescent="0.3">
      <c r="A25" s="149" t="s">
        <v>304</v>
      </c>
      <c r="B25" s="105">
        <f>SUM(B7:B24)</f>
        <v>2595</v>
      </c>
      <c r="C25" s="105">
        <f>SUM(C7:C24)</f>
        <v>2610</v>
      </c>
      <c r="D25" s="105">
        <f>SUM(D7:D24)</f>
        <v>2680</v>
      </c>
      <c r="E25" s="105">
        <f>SUM(E7:E24)</f>
        <v>2700</v>
      </c>
      <c r="F25" s="106">
        <f>SUM(F7:F24)</f>
        <v>2730</v>
      </c>
      <c r="G25" s="106">
        <f t="shared" ref="G25:K25" si="0">SUM(G7:G24)</f>
        <v>4435</v>
      </c>
      <c r="H25" s="106">
        <f t="shared" si="0"/>
        <v>4550</v>
      </c>
      <c r="I25" s="106">
        <f t="shared" si="0"/>
        <v>4600</v>
      </c>
      <c r="J25" s="106">
        <f t="shared" si="0"/>
        <v>4665</v>
      </c>
      <c r="K25" s="106">
        <f t="shared" si="0"/>
        <v>4780</v>
      </c>
      <c r="L25" s="106">
        <f t="shared" ref="L25:P25" si="1">SUM(L7:L24)</f>
        <v>120835</v>
      </c>
      <c r="M25" s="107">
        <f t="shared" si="1"/>
        <v>122830</v>
      </c>
      <c r="N25" s="107">
        <f t="shared" si="1"/>
        <v>125685</v>
      </c>
      <c r="O25" s="107">
        <f t="shared" si="1"/>
        <v>126470</v>
      </c>
      <c r="P25" s="107">
        <f t="shared" si="1"/>
        <v>128745</v>
      </c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29"/>
  <sheetViews>
    <sheetView topLeftCell="A7" workbookViewId="0">
      <selection activeCell="B18" sqref="B18"/>
    </sheetView>
  </sheetViews>
  <sheetFormatPr defaultRowHeight="15" x14ac:dyDescent="0.25"/>
  <sheetData>
    <row r="1" spans="1:23" x14ac:dyDescent="0.25">
      <c r="A1" s="1" t="s">
        <v>305</v>
      </c>
    </row>
    <row r="2" spans="1:23" x14ac:dyDescent="0.25">
      <c r="A2" s="53" t="s">
        <v>306</v>
      </c>
    </row>
    <row r="3" spans="1:23" x14ac:dyDescent="0.25">
      <c r="A3" s="53"/>
    </row>
    <row r="4" spans="1:23" x14ac:dyDescent="0.25">
      <c r="A4" s="67" t="s">
        <v>263</v>
      </c>
    </row>
    <row r="5" spans="1:23" x14ac:dyDescent="0.25">
      <c r="A5" s="1" t="s">
        <v>307</v>
      </c>
    </row>
    <row r="6" spans="1:23" x14ac:dyDescent="0.25">
      <c r="A6" s="54" t="s">
        <v>310</v>
      </c>
      <c r="B6" s="54" t="s">
        <v>304</v>
      </c>
    </row>
    <row r="7" spans="1:23" x14ac:dyDescent="0.25">
      <c r="A7" s="54" t="s">
        <v>313</v>
      </c>
      <c r="B7" s="54" t="s">
        <v>314</v>
      </c>
    </row>
    <row r="8" spans="1:23" x14ac:dyDescent="0.25">
      <c r="A8" s="54" t="s">
        <v>315</v>
      </c>
      <c r="B8" s="54" t="s">
        <v>312</v>
      </c>
    </row>
    <row r="9" spans="1:23" x14ac:dyDescent="0.25">
      <c r="A9" s="54" t="s">
        <v>316</v>
      </c>
      <c r="B9" s="54" t="s">
        <v>317</v>
      </c>
    </row>
    <row r="10" spans="1:23" ht="15.75" thickBot="1" x14ac:dyDescent="0.3"/>
    <row r="11" spans="1:23" ht="22.15" customHeight="1" thickBot="1" x14ac:dyDescent="0.3">
      <c r="A11" s="63" t="s">
        <v>238</v>
      </c>
      <c r="B11" s="228">
        <v>2009</v>
      </c>
      <c r="C11" s="229"/>
      <c r="D11" s="226">
        <v>2010</v>
      </c>
      <c r="E11" s="227"/>
      <c r="F11" s="228">
        <v>2011</v>
      </c>
      <c r="G11" s="229"/>
      <c r="H11" s="226">
        <v>2012</v>
      </c>
      <c r="I11" s="227"/>
      <c r="J11" s="228">
        <v>2013</v>
      </c>
      <c r="K11" s="229"/>
      <c r="L11" s="226">
        <v>2014</v>
      </c>
      <c r="M11" s="227"/>
      <c r="N11" s="228">
        <v>2015</v>
      </c>
      <c r="O11" s="229"/>
      <c r="P11" s="226">
        <v>2016</v>
      </c>
      <c r="Q11" s="227"/>
      <c r="R11" s="228">
        <v>2017</v>
      </c>
      <c r="S11" s="229"/>
      <c r="T11" s="228">
        <v>2018</v>
      </c>
      <c r="U11" s="229"/>
      <c r="V11" s="226">
        <v>2019</v>
      </c>
      <c r="W11" s="229"/>
    </row>
    <row r="12" spans="1:23" ht="25.9" customHeight="1" thickBot="1" x14ac:dyDescent="0.3">
      <c r="A12" s="8"/>
      <c r="B12" s="64" t="s">
        <v>309</v>
      </c>
      <c r="C12" s="62" t="s">
        <v>311</v>
      </c>
      <c r="D12" s="61" t="s">
        <v>309</v>
      </c>
      <c r="E12" s="61" t="s">
        <v>311</v>
      </c>
      <c r="F12" s="64" t="s">
        <v>309</v>
      </c>
      <c r="G12" s="62" t="s">
        <v>311</v>
      </c>
      <c r="H12" s="61" t="s">
        <v>309</v>
      </c>
      <c r="I12" s="61" t="s">
        <v>311</v>
      </c>
      <c r="J12" s="64" t="s">
        <v>309</v>
      </c>
      <c r="K12" s="62" t="s">
        <v>311</v>
      </c>
      <c r="L12" s="61" t="s">
        <v>309</v>
      </c>
      <c r="M12" s="61" t="s">
        <v>311</v>
      </c>
      <c r="N12" s="64" t="s">
        <v>309</v>
      </c>
      <c r="O12" s="62" t="s">
        <v>311</v>
      </c>
      <c r="P12" s="61" t="s">
        <v>309</v>
      </c>
      <c r="Q12" s="61" t="s">
        <v>311</v>
      </c>
      <c r="R12" s="64" t="s">
        <v>309</v>
      </c>
      <c r="S12" s="62" t="s">
        <v>311</v>
      </c>
      <c r="T12" s="64" t="s">
        <v>309</v>
      </c>
      <c r="U12" s="62" t="s">
        <v>311</v>
      </c>
      <c r="V12" s="61" t="s">
        <v>309</v>
      </c>
      <c r="W12" s="62" t="s">
        <v>311</v>
      </c>
    </row>
    <row r="13" spans="1:23" x14ac:dyDescent="0.25">
      <c r="A13" s="7" t="s">
        <v>14</v>
      </c>
      <c r="B13" s="65">
        <v>350</v>
      </c>
      <c r="C13" s="57">
        <v>6.5</v>
      </c>
      <c r="D13" s="55">
        <v>366.2</v>
      </c>
      <c r="E13" s="56">
        <v>7.7</v>
      </c>
      <c r="F13" s="65">
        <v>360.8</v>
      </c>
      <c r="G13" s="57">
        <v>5.5</v>
      </c>
      <c r="H13" s="55">
        <v>359.5</v>
      </c>
      <c r="I13" s="56">
        <v>6.9</v>
      </c>
      <c r="J13" s="65">
        <v>393.9</v>
      </c>
      <c r="K13" s="57">
        <v>7.1</v>
      </c>
      <c r="L13" s="55">
        <v>388</v>
      </c>
      <c r="M13" s="56">
        <v>8.9</v>
      </c>
      <c r="N13" s="65">
        <v>398.8</v>
      </c>
      <c r="O13" s="57">
        <v>7.6</v>
      </c>
      <c r="P13" s="55">
        <v>412.9</v>
      </c>
      <c r="Q13" s="56">
        <v>5.3</v>
      </c>
      <c r="R13" s="65">
        <v>434.8</v>
      </c>
      <c r="S13" s="57">
        <v>7.2</v>
      </c>
      <c r="T13" s="65">
        <v>439</v>
      </c>
      <c r="U13" s="57">
        <v>8.9</v>
      </c>
      <c r="V13" s="55">
        <v>457.9</v>
      </c>
      <c r="W13" s="57">
        <v>7.8</v>
      </c>
    </row>
    <row r="14" spans="1:23" x14ac:dyDescent="0.25">
      <c r="A14" s="7" t="s">
        <v>171</v>
      </c>
      <c r="B14" s="65">
        <v>374.9</v>
      </c>
      <c r="C14" s="57">
        <v>7.5</v>
      </c>
      <c r="D14" s="55">
        <v>375.5</v>
      </c>
      <c r="E14" s="56">
        <v>8.5</v>
      </c>
      <c r="F14" s="65">
        <v>353.5</v>
      </c>
      <c r="G14" s="57">
        <v>6.5</v>
      </c>
      <c r="H14" s="55">
        <v>373.6</v>
      </c>
      <c r="I14" s="56">
        <v>8.1999999999999993</v>
      </c>
      <c r="J14" s="65">
        <v>373.7</v>
      </c>
      <c r="K14" s="57">
        <v>5.8</v>
      </c>
      <c r="L14" s="55">
        <v>377.9</v>
      </c>
      <c r="M14" s="56">
        <v>7.7</v>
      </c>
      <c r="N14" s="65">
        <v>380.5</v>
      </c>
      <c r="O14" s="57">
        <v>6</v>
      </c>
      <c r="P14" s="55">
        <v>433.4</v>
      </c>
      <c r="Q14" s="56">
        <v>7.3</v>
      </c>
      <c r="R14" s="65">
        <v>418.3</v>
      </c>
      <c r="S14" s="57">
        <v>6.8</v>
      </c>
      <c r="T14" s="65">
        <v>437.4</v>
      </c>
      <c r="U14" s="57">
        <v>6.7</v>
      </c>
      <c r="V14" s="55">
        <v>456.1</v>
      </c>
      <c r="W14" s="57">
        <v>5</v>
      </c>
    </row>
    <row r="15" spans="1:23" ht="15.75" thickBot="1" x14ac:dyDescent="0.3">
      <c r="A15" s="8" t="s">
        <v>191</v>
      </c>
      <c r="B15" s="66">
        <v>354.8</v>
      </c>
      <c r="C15" s="60">
        <v>1.3</v>
      </c>
      <c r="D15" s="58">
        <v>364.2</v>
      </c>
      <c r="E15" s="59">
        <v>1.3</v>
      </c>
      <c r="F15" s="66">
        <v>362.3</v>
      </c>
      <c r="G15" s="60">
        <v>1.2</v>
      </c>
      <c r="H15" s="58">
        <v>361.5</v>
      </c>
      <c r="I15" s="59">
        <v>1.3</v>
      </c>
      <c r="J15" s="66">
        <v>377.5</v>
      </c>
      <c r="K15" s="60">
        <v>1.5</v>
      </c>
      <c r="L15" s="58">
        <v>379.4</v>
      </c>
      <c r="M15" s="59">
        <v>1.3</v>
      </c>
      <c r="N15" s="66">
        <v>383.3</v>
      </c>
      <c r="O15" s="60">
        <v>1.3</v>
      </c>
      <c r="P15" s="58">
        <v>403</v>
      </c>
      <c r="Q15" s="59">
        <v>1.1000000000000001</v>
      </c>
      <c r="R15" s="66">
        <v>405.2</v>
      </c>
      <c r="S15" s="60">
        <v>1.3</v>
      </c>
      <c r="T15" s="66">
        <v>415.2</v>
      </c>
      <c r="U15" s="60">
        <v>1.3</v>
      </c>
      <c r="V15" s="58">
        <v>440.8</v>
      </c>
      <c r="W15" s="60">
        <v>1.2</v>
      </c>
    </row>
    <row r="16" spans="1:23" x14ac:dyDescent="0.25">
      <c r="A16" s="53"/>
    </row>
    <row r="17" spans="1:23" x14ac:dyDescent="0.25">
      <c r="A17" s="67" t="s">
        <v>318</v>
      </c>
    </row>
    <row r="18" spans="1:23" s="1" customFormat="1" x14ac:dyDescent="0.25">
      <c r="A18" s="1" t="s">
        <v>308</v>
      </c>
    </row>
    <row r="20" spans="1:23" x14ac:dyDescent="0.25">
      <c r="A20" s="54" t="s">
        <v>310</v>
      </c>
      <c r="B20" s="54" t="s">
        <v>304</v>
      </c>
    </row>
    <row r="21" spans="1:23" x14ac:dyDescent="0.25">
      <c r="A21" s="54" t="s">
        <v>313</v>
      </c>
      <c r="B21" s="54" t="s">
        <v>314</v>
      </c>
    </row>
    <row r="22" spans="1:23" x14ac:dyDescent="0.25">
      <c r="A22" s="54" t="s">
        <v>315</v>
      </c>
      <c r="B22" s="54" t="s">
        <v>312</v>
      </c>
    </row>
    <row r="23" spans="1:23" x14ac:dyDescent="0.25">
      <c r="A23" s="54" t="s">
        <v>316</v>
      </c>
      <c r="B23" s="54" t="s">
        <v>317</v>
      </c>
    </row>
    <row r="24" spans="1:23" ht="15.75" thickBot="1" x14ac:dyDescent="0.3"/>
    <row r="25" spans="1:23" ht="22.15" customHeight="1" thickBot="1" x14ac:dyDescent="0.3">
      <c r="A25" s="63" t="s">
        <v>238</v>
      </c>
      <c r="B25" s="228">
        <v>2009</v>
      </c>
      <c r="C25" s="229"/>
      <c r="D25" s="228">
        <v>2010</v>
      </c>
      <c r="E25" s="227"/>
      <c r="F25" s="228">
        <v>2011</v>
      </c>
      <c r="G25" s="229"/>
      <c r="H25" s="226">
        <v>2012</v>
      </c>
      <c r="I25" s="229"/>
      <c r="J25" s="228">
        <v>2013</v>
      </c>
      <c r="K25" s="227"/>
      <c r="L25" s="228">
        <v>2014</v>
      </c>
      <c r="M25" s="229"/>
      <c r="N25" s="226">
        <v>2015</v>
      </c>
      <c r="O25" s="229"/>
      <c r="P25" s="228">
        <v>2016</v>
      </c>
      <c r="Q25" s="227"/>
      <c r="R25" s="228">
        <v>2017</v>
      </c>
      <c r="S25" s="229"/>
      <c r="T25" s="228">
        <v>2018</v>
      </c>
      <c r="U25" s="229"/>
      <c r="V25" s="226">
        <v>2019</v>
      </c>
      <c r="W25" s="229"/>
    </row>
    <row r="26" spans="1:23" ht="25.9" customHeight="1" thickBot="1" x14ac:dyDescent="0.3">
      <c r="A26" s="8"/>
      <c r="B26" s="64" t="s">
        <v>309</v>
      </c>
      <c r="C26" s="62" t="s">
        <v>311</v>
      </c>
      <c r="D26" s="64" t="s">
        <v>309</v>
      </c>
      <c r="E26" s="61" t="s">
        <v>311</v>
      </c>
      <c r="F26" s="64" t="s">
        <v>309</v>
      </c>
      <c r="G26" s="62" t="s">
        <v>311</v>
      </c>
      <c r="H26" s="61" t="s">
        <v>309</v>
      </c>
      <c r="I26" s="62" t="s">
        <v>311</v>
      </c>
      <c r="J26" s="64" t="s">
        <v>309</v>
      </c>
      <c r="K26" s="61" t="s">
        <v>311</v>
      </c>
      <c r="L26" s="64" t="s">
        <v>309</v>
      </c>
      <c r="M26" s="62" t="s">
        <v>311</v>
      </c>
      <c r="N26" s="61" t="s">
        <v>309</v>
      </c>
      <c r="O26" s="62" t="s">
        <v>311</v>
      </c>
      <c r="P26" s="64" t="s">
        <v>309</v>
      </c>
      <c r="Q26" s="61" t="s">
        <v>311</v>
      </c>
      <c r="R26" s="64" t="s">
        <v>309</v>
      </c>
      <c r="S26" s="62" t="s">
        <v>311</v>
      </c>
      <c r="T26" s="64" t="s">
        <v>309</v>
      </c>
      <c r="U26" s="62" t="s">
        <v>311</v>
      </c>
      <c r="V26" s="61" t="s">
        <v>309</v>
      </c>
      <c r="W26" s="62" t="s">
        <v>311</v>
      </c>
    </row>
    <row r="27" spans="1:23" x14ac:dyDescent="0.25">
      <c r="A27" s="7" t="s">
        <v>14</v>
      </c>
      <c r="B27" s="65">
        <v>383.3</v>
      </c>
      <c r="C27" s="57">
        <v>6.1</v>
      </c>
      <c r="D27" s="65">
        <v>395.1</v>
      </c>
      <c r="E27" s="56">
        <v>5.5</v>
      </c>
      <c r="F27" s="65">
        <v>383.9</v>
      </c>
      <c r="G27" s="57">
        <v>5.3</v>
      </c>
      <c r="H27" s="55">
        <v>375.2</v>
      </c>
      <c r="I27" s="57">
        <v>5.7</v>
      </c>
      <c r="J27" s="65">
        <v>397.9</v>
      </c>
      <c r="K27" s="56">
        <v>5.4</v>
      </c>
      <c r="L27" s="65">
        <v>401.4</v>
      </c>
      <c r="M27" s="57">
        <v>6.7</v>
      </c>
      <c r="N27" s="55">
        <v>425.5</v>
      </c>
      <c r="O27" s="57">
        <v>6.8</v>
      </c>
      <c r="P27" s="65">
        <v>416.1</v>
      </c>
      <c r="Q27" s="56">
        <v>5.6</v>
      </c>
      <c r="R27" s="65">
        <v>430.4</v>
      </c>
      <c r="S27" s="57">
        <v>7.5</v>
      </c>
      <c r="T27" s="65">
        <v>449.8</v>
      </c>
      <c r="U27" s="57">
        <v>6.8</v>
      </c>
      <c r="V27" s="55">
        <v>455.4</v>
      </c>
      <c r="W27" s="57">
        <v>4.9000000000000004</v>
      </c>
    </row>
    <row r="28" spans="1:23" x14ac:dyDescent="0.25">
      <c r="A28" s="7" t="s">
        <v>171</v>
      </c>
      <c r="B28" s="65">
        <v>353.5</v>
      </c>
      <c r="C28" s="57">
        <v>6.5</v>
      </c>
      <c r="D28" s="65">
        <v>352.4</v>
      </c>
      <c r="E28" s="56">
        <v>7.2</v>
      </c>
      <c r="F28" s="65">
        <v>349.9</v>
      </c>
      <c r="G28" s="57">
        <v>4.8</v>
      </c>
      <c r="H28" s="55">
        <v>350.5</v>
      </c>
      <c r="I28" s="57">
        <v>6</v>
      </c>
      <c r="J28" s="65">
        <v>369.2</v>
      </c>
      <c r="K28" s="56">
        <v>5.6</v>
      </c>
      <c r="L28" s="65">
        <v>370.9</v>
      </c>
      <c r="M28" s="57">
        <v>5.5</v>
      </c>
      <c r="N28" s="55">
        <v>371.4</v>
      </c>
      <c r="O28" s="57">
        <v>6.3</v>
      </c>
      <c r="P28" s="65">
        <v>427</v>
      </c>
      <c r="Q28" s="56">
        <v>6.5</v>
      </c>
      <c r="R28" s="65">
        <v>407</v>
      </c>
      <c r="S28" s="57">
        <v>6.2</v>
      </c>
      <c r="T28" s="65">
        <v>435</v>
      </c>
      <c r="U28" s="57">
        <v>6.6</v>
      </c>
      <c r="V28" s="55">
        <v>449.4</v>
      </c>
      <c r="W28" s="57">
        <v>5.6</v>
      </c>
    </row>
    <row r="29" spans="1:23" ht="15.75" thickBot="1" x14ac:dyDescent="0.3">
      <c r="A29" s="8" t="s">
        <v>191</v>
      </c>
      <c r="B29" s="66">
        <v>361.4</v>
      </c>
      <c r="C29" s="60">
        <v>1.3</v>
      </c>
      <c r="D29" s="66">
        <v>369.1</v>
      </c>
      <c r="E29" s="59">
        <v>1.5</v>
      </c>
      <c r="F29" s="66">
        <v>366.5</v>
      </c>
      <c r="G29" s="60">
        <v>1.2</v>
      </c>
      <c r="H29" s="58">
        <v>366.5</v>
      </c>
      <c r="I29" s="60">
        <v>1.2</v>
      </c>
      <c r="J29" s="66">
        <v>381.1</v>
      </c>
      <c r="K29" s="59">
        <v>1.6</v>
      </c>
      <c r="L29" s="66">
        <v>383.3</v>
      </c>
      <c r="M29" s="60">
        <v>1.4</v>
      </c>
      <c r="N29" s="58">
        <v>388.1</v>
      </c>
      <c r="O29" s="60">
        <v>1.3</v>
      </c>
      <c r="P29" s="66">
        <v>408</v>
      </c>
      <c r="Q29" s="59">
        <v>1.2</v>
      </c>
      <c r="R29" s="66">
        <v>412.1</v>
      </c>
      <c r="S29" s="60">
        <v>1.2</v>
      </c>
      <c r="T29" s="66">
        <v>422.5</v>
      </c>
      <c r="U29" s="60">
        <v>1.3</v>
      </c>
      <c r="V29" s="58">
        <v>446.2</v>
      </c>
      <c r="W29" s="60">
        <v>1.1000000000000001</v>
      </c>
    </row>
  </sheetData>
  <mergeCells count="22">
    <mergeCell ref="L25:M25"/>
    <mergeCell ref="B25:C25"/>
    <mergeCell ref="D25:E25"/>
    <mergeCell ref="F25:G25"/>
    <mergeCell ref="H25:I25"/>
    <mergeCell ref="J25:K25"/>
    <mergeCell ref="B11:C11"/>
    <mergeCell ref="D11:E11"/>
    <mergeCell ref="F11:G11"/>
    <mergeCell ref="H11:I11"/>
    <mergeCell ref="J11:K11"/>
    <mergeCell ref="V11:W11"/>
    <mergeCell ref="N25:O25"/>
    <mergeCell ref="P25:Q25"/>
    <mergeCell ref="R25:S25"/>
    <mergeCell ref="T25:U25"/>
    <mergeCell ref="V25:W25"/>
    <mergeCell ref="L11:M11"/>
    <mergeCell ref="N11:O11"/>
    <mergeCell ref="P11:Q11"/>
    <mergeCell ref="R11:S11"/>
    <mergeCell ref="T11:U11"/>
  </mergeCells>
  <pageMargins left="0.7" right="0.7" top="0.75" bottom="0.75" header="0.3" footer="0.3"/>
  <pageSetup paperSize="9" orientation="portrait" horizontalDpi="4294967293" verticalDpi="0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.xml><?xml version="1.0" encoding="utf-8"?>
<metadata xmlns="http://www.objective.com/ecm/document/metadata/FF3C5B18883D4E21973B57C2EEED7FD1" version="1.0.0">
  <systemFields>
    <field name="Objective-Id">
      <value order="0">A42049106</value>
    </field>
    <field name="Objective-Title">
      <value order="0">South Wales Metro Phase 2 Evaluation - Counterfactual Data CYM</value>
    </field>
    <field name="Objective-Description">
      <value order="0"/>
    </field>
    <field name="Objective-CreationStamp">
      <value order="0">2022-09-07T09:18:28Z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2022-09-07T09:20:13Z</value>
    </field>
    <field name="Objective-Owner">
      <value order="0">Jones, Carly (COOG - DDAT - KAS - Education &amp; Skills Research)</value>
    </field>
    <field name="Objective-Path">
      <value order="0">Objective Global Folder:Business File Plan:WG Organisational Groups:NEW - Post April 2022 - Economy, Treasury &amp; Constitution:Economy, Treasury &amp; Constitution (ETC) - WEFO - Wales European Funding Office:1 - Save:WEFO Research Monitoring &amp; Evaluation:Studies and Evaluations 2014-20:WEFO - Research, Monitoring &amp; Evaluation - KAS - Evaluation of ERDF Rail Projects - 2018-2023:14 Interim Report</value>
    </field>
    <field name="Objective-Parent">
      <value order="0">14 Interim Report</value>
    </field>
    <field name="Objective-State">
      <value order="0">Being Drafted</value>
    </field>
    <field name="Objective-VersionId">
      <value order="0">vA80438017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qA1347784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6322B8E6F0744B78058504EF1B2EA" ma:contentTypeVersion="21" ma:contentTypeDescription="Create a new document." ma:contentTypeScope="" ma:versionID="91bb7a7cf808d35e65e449781f0bde1d">
  <xsd:schema xmlns:xsd="http://www.w3.org/2001/XMLSchema" xmlns:xs="http://www.w3.org/2001/XMLSchema" xmlns:p="http://schemas.microsoft.com/office/2006/metadata/properties" xmlns:ns1="http://schemas.microsoft.com/sharepoint/v3" xmlns:ns2="d9c5e1a0-22d2-4541-8779-fd5921c44730" xmlns:ns3="0a75a85d-6c4d-4576-b777-ab739a138011" targetNamespace="http://schemas.microsoft.com/office/2006/metadata/properties" ma:root="true" ma:fieldsID="e9a0f1c168e3a2962841db1ef77cee8b" ns1:_="" ns2:_="" ns3:_="">
    <xsd:import namespace="http://schemas.microsoft.com/sharepoint/v3"/>
    <xsd:import namespace="d9c5e1a0-22d2-4541-8779-fd5921c44730"/>
    <xsd:import namespace="0a75a85d-6c4d-4576-b777-ab739a1380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5e1a0-22d2-4541-8779-fd5921c44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fc7249c-bf68-4780-a2e5-99932a6b8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5a85d-6c4d-4576-b777-ab739a13801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e81bd91-50de-4ae7-9c0e-3e3485ffb3ed}" ma:internalName="TaxCatchAll" ma:showField="CatchAllData" ma:web="0a75a85d-6c4d-4576-b777-ab739a138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1.xml><?xml version="1.0" encoding="utf-8"?>
<ds:datastoreItem xmlns:ds="http://schemas.openxmlformats.org/officeDocument/2006/customXml" ds:itemID="{904B3A60-B7BC-4E97-8ADC-D5C867EC87F6}"/>
</file>

<file path=customXML/itemProps2.xml><?xml version="1.0" encoding="utf-8"?>
<ds:datastoreItem xmlns:ds="http://schemas.openxmlformats.org/officeDocument/2006/customXml" ds:itemID="{4A68062A-51F6-4C3F-8039-0A76E7C9C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Content</vt:lpstr>
      <vt:lpstr>Population</vt:lpstr>
      <vt:lpstr>Migration Flows</vt:lpstr>
      <vt:lpstr>Economic Activity</vt:lpstr>
      <vt:lpstr>Claimant Count</vt:lpstr>
      <vt:lpstr>Employment</vt:lpstr>
      <vt:lpstr>Employment by Industry</vt:lpstr>
      <vt:lpstr>UK Business Units</vt:lpstr>
      <vt:lpstr>Income</vt:lpstr>
      <vt:lpstr>Hours Worked</vt:lpstr>
      <vt:lpstr>GVA</vt:lpstr>
      <vt:lpstr>Business Competitveness</vt:lpstr>
      <vt:lpstr>Index Multiple Deprivation</vt:lpstr>
      <vt:lpstr>Car_Van Availability</vt:lpstr>
      <vt:lpstr>House Prices</vt:lpstr>
      <vt:lpstr>New Dwellings</vt:lpstr>
      <vt:lpstr>ORR Rail Exit and Entries</vt:lpstr>
      <vt:lpstr>AADT Traffic Counts</vt:lpstr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Ritchie, Jenny</dc:creator>
  <cp:lastModifiedBy>Meg Elis</cp:lastModifiedBy>
  <cp:revision/>
  <dcterms:created xsi:type="dcterms:W3CDTF">2021-11-17T10:12:07Z</dcterms:created>
  <dcterms:modified xsi:type="dcterms:W3CDTF">2022-06-29T06:26:53Z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A42049106</vt:lpwstr>
  </property>
  <property fmtid="{D5CDD505-2E9C-101B-9397-08002B2CF9AE}" pid="4" name="Objective-Title">
    <vt:lpwstr>South Wales Metro Phase 2 Evaluation - Counterfactual Data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2022-09-07T09:18:28Z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2022-09-07T09:20:13Z</vt:filetime>
  </property>
  <property fmtid="{D5CDD505-2E9C-101B-9397-08002B2CF9AE}" pid="11" name="Objective-Owner">
    <vt:lpwstr>Jones, Carly (COOG - DDAT - KAS - Education &amp; Skills Research)</vt:lpwstr>
  </property>
  <property fmtid="{D5CDD505-2E9C-101B-9397-08002B2CF9AE}" pid="12" name="Objective-Path">
    <vt:lpwstr>Objective Global Folder:Business File Plan:WG Organisational Groups:NEW - Post April 2022 - Economy, Treasury &amp; Constitution:Economy, Treasury &amp; Constitution (ETC) - WEFO - Wales European Funding Office:1 - Save:WEFO Research Monitoring &amp; Evaluation:Studies and Evaluations 2014-20:WEFO - Research, Monitoring &amp; Evaluation - KAS - Evaluation of ERDF Rail Projects - 2018-2023:14 Interim Report</vt:lpwstr>
  </property>
  <property fmtid="{D5CDD505-2E9C-101B-9397-08002B2CF9AE}" pid="13" name="Objective-Parent">
    <vt:lpwstr>14 Interim Report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vA80438017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qA1347784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</Properties>
</file>