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INBOX\181793 Lois RJ\181793p\cy-GB\"/>
    </mc:Choice>
  </mc:AlternateContent>
  <xr:revisionPtr revIDLastSave="0" documentId="13_ncr:1_{ECE8DFBD-9ECE-49FD-937D-7BA2E56B1751}" xr6:coauthVersionLast="47" xr6:coauthVersionMax="47" xr10:uidLastSave="{00000000-0000-0000-0000-000000000000}"/>
  <bookViews>
    <workbookView xWindow="-120" yWindow="-120" windowWidth="29040" windowHeight="15720" xr2:uid="{1F7A0F20-143F-475B-ADCD-3EFFABF9751A}"/>
  </bookViews>
  <sheets>
    <sheet name="Trenau wedi’u Trefnu a’u Cansl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53" i="1"/>
  <c r="D46" i="1"/>
  <c r="D39" i="1"/>
  <c r="D32" i="1"/>
  <c r="D25" i="1"/>
</calcChain>
</file>

<file path=xl/sharedStrings.xml><?xml version="1.0" encoding="utf-8"?>
<sst xmlns="http://schemas.openxmlformats.org/spreadsheetml/2006/main" count="72" uniqueCount="56">
  <si>
    <t>Cyfanswm y Canslo</t>
  </si>
  <si>
    <t>Blwyddyn</t>
  </si>
  <si>
    <t>Nifer y Trenau a Drefnwyd</t>
  </si>
  <si>
    <t>% Canslo</t>
  </si>
  <si>
    <t>Blwyddyn Galendr 2025</t>
  </si>
  <si>
    <t>Cyfanswm y Trenau wedi’u Canslo yn ôl y 5 Llwybr Mwyaf Poblogaidd</t>
  </si>
  <si>
    <t>LoR</t>
  </si>
  <si>
    <t>Aberdâr - Merthyr Tudful</t>
  </si>
  <si>
    <t>Ynys y Barri - Rhymni a Bargoed</t>
  </si>
  <si>
    <t>Bae Caerdydd - Caerdydd Heol y Frenhines a Phontypridd</t>
  </si>
  <si>
    <t>Manceinion - Caerdydd</t>
  </si>
  <si>
    <t>Penarth - Coryton a Chaerffili</t>
  </si>
  <si>
    <t>Cyfanswm y Canslo yn ôl Achos</t>
  </si>
  <si>
    <t>Achos y Digwyddiad</t>
  </si>
  <si>
    <t>Disgrifiad o’r Digwyddiad</t>
  </si>
  <si>
    <t>Fflyd</t>
  </si>
  <si>
    <t>Cyfanswm</t>
  </si>
  <si>
    <t>Prinder Uned ar y diwrnod (Gwasanaeth a/neu gerbyd wedi’i gynllunio heb bŵer digonol neu â llai o gerbydau, gan gynnwys cyfnewid trenau)</t>
  </si>
  <si>
    <t>Methiannau technegol o dan y bar llawr ochr</t>
  </si>
  <si>
    <t>Methiannau technegol uwchben y bar llawr ochr</t>
  </si>
  <si>
    <t>Diffygion drysau neu’r system ddrysau</t>
  </si>
  <si>
    <t>Diffygion wedi’u cofnodi o ran cyfarpar y fflyd - heb ganfod nam</t>
  </si>
  <si>
    <t>Arall</t>
  </si>
  <si>
    <t>Seilwaith Sefydlog</t>
  </si>
  <si>
    <t>Pwyntiau wedi methu (gan gynnwys heb ganfod nam)</t>
  </si>
  <si>
    <t>Dyfais cyfrif echelau wedi methu</t>
  </si>
  <si>
    <t>Strwythurau - Pontydd/twneli/adeiladau/waliau/amddiffynfeydd môr (nid trên yn taro pont)</t>
  </si>
  <si>
    <t>Cledrau wedi torri/cracio/troelli/plygu/diffygio</t>
  </si>
  <si>
    <t>Methiant i gynnal llystyfiant o fewn ffiniau rhwydwaith yn unol â safonau cyfredol Network Rail</t>
  </si>
  <si>
    <t>Ffactorau Allanol</t>
  </si>
  <si>
    <t>Tresmasu (gan gynnwys yn anfwriadol)</t>
  </si>
  <si>
    <t>Ceblau wedi’u dwyn/fandaleiddio</t>
  </si>
  <si>
    <t>Coed allanol, adeiladau neu strwythurau wedi disgyn ar seilwaith y rhwydwaith (nid y tywydd na fandaliaeth)</t>
  </si>
  <si>
    <t>Anhrefn/pobl feddw neu dresmasu</t>
  </si>
  <si>
    <t>Achosion teithwyr neu allanol eraill - cyfrifoldeb TOC</t>
  </si>
  <si>
    <t>Pobl</t>
  </si>
  <si>
    <t>Gyrrwr</t>
  </si>
  <si>
    <t>(Uwch) Rheolwr Trên/Goruchwyliwr Trên</t>
  </si>
  <si>
    <t>Bocs signalau ddim ar agor yn ystod yr oriau y trefnwyd i deithio</t>
  </si>
  <si>
    <t>Digwyddiad yn ymwneud â diogelwch a achosir gan oruchwyliaeth neu gamgymeriad gan staff cynnal a chadw neu seilwaith (nid staff Gweithrediadau)</t>
  </si>
  <si>
    <t>Tywydd</t>
  </si>
  <si>
    <t>Llifogydd difrifol y tu hwnt i’r hyn y gellid ei liniaru ar seilwaith Network Rail</t>
  </si>
  <si>
    <t>Llifogydd nid oherwydd tywydd eithriadol</t>
  </si>
  <si>
    <t>Tanau’n dechrau ar Seilwaith Network Rail</t>
  </si>
  <si>
    <t>Rhyngwyneb olwyn/rheilffordd, problemau adlyniad (gan gynnwys rhew ar y cledrau)</t>
  </si>
  <si>
    <t>Cynllun Gweithredol</t>
  </si>
  <si>
    <t>Achosion yn ymwneud â chwmni trenau teithwyr arall</t>
  </si>
  <si>
    <t>Oedi mewn gorsaf heb staff i drên sydd ddim yn gweithredu ar sail gyrrwr yn unig</t>
  </si>
  <si>
    <t>Problem gyda meddalwedd ARS / TMS / SARS (ac eithrio problemau amserlennu a methiannau technegol)</t>
  </si>
  <si>
    <t>Problemau gyda chriw trenau/loco/stoc/diagram uned</t>
  </si>
  <si>
    <t>Arall/Heb ei briodoli</t>
  </si>
  <si>
    <t>Nifer y Trenau a Ganslwyd = Canslo’n Llawn + 0.5 x Canslo’n Rhannol</t>
  </si>
  <si>
    <t>Wedi'u canslo</t>
  </si>
  <si>
    <t>Signalydd gan gynnwys camgyfeirio (ddim yn gysylltiedig ag ERTM/ETCS)</t>
  </si>
  <si>
    <t>Tywydd difrifol (nid eira) yn effeithio ar seilwaith sy’n gyfrifoldeb i Network Rail</t>
  </si>
  <si>
    <t>Oedi mewn gorsafoedd o ganlyniad i orlenwi oherwydd digwyddiadau sydd wedi’u trefnu (e.e gemau chwaraeon, cyngherddau).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</si>
</sst>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3" borderId="16" xfId="1" applyNumberFormat="1" applyFont="1" applyFill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2">
    <cellStyle name="Canran" xfId="1" builtinId="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3833-C9BA-492F-B225-85C76209A230}">
  <sheetPr>
    <pageSetUpPr fitToPage="1"/>
  </sheetPr>
  <dimension ref="B1:E65"/>
  <sheetViews>
    <sheetView tabSelected="1" topLeftCell="A25" workbookViewId="0">
      <selection activeCell="C60" sqref="C60"/>
    </sheetView>
  </sheetViews>
  <sheetFormatPr defaultRowHeight="12.75" x14ac:dyDescent="0.2"/>
  <cols>
    <col min="1" max="1" width="8.7109375" style="1"/>
    <col min="2" max="2" width="50.85546875" style="1" customWidth="1"/>
    <col min="3" max="3" width="90.85546875" style="1" customWidth="1"/>
    <col min="4" max="4" width="14.140625" style="1" customWidth="1"/>
    <col min="5" max="5" width="13.5703125" style="1" bestFit="1" customWidth="1"/>
    <col min="6" max="257" width="8.7109375" style="1"/>
    <col min="258" max="260" width="24.7109375" style="1" customWidth="1"/>
    <col min="261" max="513" width="8.7109375" style="1"/>
    <col min="514" max="516" width="24.7109375" style="1" customWidth="1"/>
    <col min="517" max="769" width="8.7109375" style="1"/>
    <col min="770" max="772" width="24.7109375" style="1" customWidth="1"/>
    <col min="773" max="1025" width="8.7109375" style="1"/>
    <col min="1026" max="1028" width="24.7109375" style="1" customWidth="1"/>
    <col min="1029" max="1281" width="8.7109375" style="1"/>
    <col min="1282" max="1284" width="24.7109375" style="1" customWidth="1"/>
    <col min="1285" max="1537" width="8.7109375" style="1"/>
    <col min="1538" max="1540" width="24.7109375" style="1" customWidth="1"/>
    <col min="1541" max="1793" width="8.7109375" style="1"/>
    <col min="1794" max="1796" width="24.7109375" style="1" customWidth="1"/>
    <col min="1797" max="2049" width="8.7109375" style="1"/>
    <col min="2050" max="2052" width="24.7109375" style="1" customWidth="1"/>
    <col min="2053" max="2305" width="8.7109375" style="1"/>
    <col min="2306" max="2308" width="24.7109375" style="1" customWidth="1"/>
    <col min="2309" max="2561" width="8.7109375" style="1"/>
    <col min="2562" max="2564" width="24.7109375" style="1" customWidth="1"/>
    <col min="2565" max="2817" width="8.7109375" style="1"/>
    <col min="2818" max="2820" width="24.7109375" style="1" customWidth="1"/>
    <col min="2821" max="3073" width="8.7109375" style="1"/>
    <col min="3074" max="3076" width="24.7109375" style="1" customWidth="1"/>
    <col min="3077" max="3329" width="8.7109375" style="1"/>
    <col min="3330" max="3332" width="24.7109375" style="1" customWidth="1"/>
    <col min="3333" max="3585" width="8.7109375" style="1"/>
    <col min="3586" max="3588" width="24.7109375" style="1" customWidth="1"/>
    <col min="3589" max="3841" width="8.7109375" style="1"/>
    <col min="3842" max="3844" width="24.7109375" style="1" customWidth="1"/>
    <col min="3845" max="4097" width="8.7109375" style="1"/>
    <col min="4098" max="4100" width="24.7109375" style="1" customWidth="1"/>
    <col min="4101" max="4353" width="8.7109375" style="1"/>
    <col min="4354" max="4356" width="24.7109375" style="1" customWidth="1"/>
    <col min="4357" max="4609" width="8.7109375" style="1"/>
    <col min="4610" max="4612" width="24.7109375" style="1" customWidth="1"/>
    <col min="4613" max="4865" width="8.7109375" style="1"/>
    <col min="4866" max="4868" width="24.7109375" style="1" customWidth="1"/>
    <col min="4869" max="5121" width="8.7109375" style="1"/>
    <col min="5122" max="5124" width="24.7109375" style="1" customWidth="1"/>
    <col min="5125" max="5377" width="8.7109375" style="1"/>
    <col min="5378" max="5380" width="24.7109375" style="1" customWidth="1"/>
    <col min="5381" max="5633" width="8.7109375" style="1"/>
    <col min="5634" max="5636" width="24.7109375" style="1" customWidth="1"/>
    <col min="5637" max="5889" width="8.7109375" style="1"/>
    <col min="5890" max="5892" width="24.7109375" style="1" customWidth="1"/>
    <col min="5893" max="6145" width="8.7109375" style="1"/>
    <col min="6146" max="6148" width="24.7109375" style="1" customWidth="1"/>
    <col min="6149" max="6401" width="8.7109375" style="1"/>
    <col min="6402" max="6404" width="24.7109375" style="1" customWidth="1"/>
    <col min="6405" max="6657" width="8.7109375" style="1"/>
    <col min="6658" max="6660" width="24.7109375" style="1" customWidth="1"/>
    <col min="6661" max="6913" width="8.7109375" style="1"/>
    <col min="6914" max="6916" width="24.7109375" style="1" customWidth="1"/>
    <col min="6917" max="7169" width="8.7109375" style="1"/>
    <col min="7170" max="7172" width="24.7109375" style="1" customWidth="1"/>
    <col min="7173" max="7425" width="8.7109375" style="1"/>
    <col min="7426" max="7428" width="24.7109375" style="1" customWidth="1"/>
    <col min="7429" max="7681" width="8.7109375" style="1"/>
    <col min="7682" max="7684" width="24.7109375" style="1" customWidth="1"/>
    <col min="7685" max="7937" width="8.7109375" style="1"/>
    <col min="7938" max="7940" width="24.7109375" style="1" customWidth="1"/>
    <col min="7941" max="8193" width="8.7109375" style="1"/>
    <col min="8194" max="8196" width="24.7109375" style="1" customWidth="1"/>
    <col min="8197" max="8449" width="8.7109375" style="1"/>
    <col min="8450" max="8452" width="24.7109375" style="1" customWidth="1"/>
    <col min="8453" max="8705" width="8.7109375" style="1"/>
    <col min="8706" max="8708" width="24.7109375" style="1" customWidth="1"/>
    <col min="8709" max="8961" width="8.7109375" style="1"/>
    <col min="8962" max="8964" width="24.7109375" style="1" customWidth="1"/>
    <col min="8965" max="9217" width="8.7109375" style="1"/>
    <col min="9218" max="9220" width="24.7109375" style="1" customWidth="1"/>
    <col min="9221" max="9473" width="8.7109375" style="1"/>
    <col min="9474" max="9476" width="24.7109375" style="1" customWidth="1"/>
    <col min="9477" max="9729" width="8.7109375" style="1"/>
    <col min="9730" max="9732" width="24.7109375" style="1" customWidth="1"/>
    <col min="9733" max="9985" width="8.7109375" style="1"/>
    <col min="9986" max="9988" width="24.7109375" style="1" customWidth="1"/>
    <col min="9989" max="10241" width="8.7109375" style="1"/>
    <col min="10242" max="10244" width="24.7109375" style="1" customWidth="1"/>
    <col min="10245" max="10497" width="8.7109375" style="1"/>
    <col min="10498" max="10500" width="24.7109375" style="1" customWidth="1"/>
    <col min="10501" max="10753" width="8.7109375" style="1"/>
    <col min="10754" max="10756" width="24.7109375" style="1" customWidth="1"/>
    <col min="10757" max="11009" width="8.7109375" style="1"/>
    <col min="11010" max="11012" width="24.7109375" style="1" customWidth="1"/>
    <col min="11013" max="11265" width="8.7109375" style="1"/>
    <col min="11266" max="11268" width="24.7109375" style="1" customWidth="1"/>
    <col min="11269" max="11521" width="8.7109375" style="1"/>
    <col min="11522" max="11524" width="24.7109375" style="1" customWidth="1"/>
    <col min="11525" max="11777" width="8.7109375" style="1"/>
    <col min="11778" max="11780" width="24.7109375" style="1" customWidth="1"/>
    <col min="11781" max="12033" width="8.7109375" style="1"/>
    <col min="12034" max="12036" width="24.7109375" style="1" customWidth="1"/>
    <col min="12037" max="12289" width="8.7109375" style="1"/>
    <col min="12290" max="12292" width="24.7109375" style="1" customWidth="1"/>
    <col min="12293" max="12545" width="8.7109375" style="1"/>
    <col min="12546" max="12548" width="24.7109375" style="1" customWidth="1"/>
    <col min="12549" max="12801" width="8.7109375" style="1"/>
    <col min="12802" max="12804" width="24.7109375" style="1" customWidth="1"/>
    <col min="12805" max="13057" width="8.7109375" style="1"/>
    <col min="13058" max="13060" width="24.7109375" style="1" customWidth="1"/>
    <col min="13061" max="13313" width="8.7109375" style="1"/>
    <col min="13314" max="13316" width="24.7109375" style="1" customWidth="1"/>
    <col min="13317" max="13569" width="8.7109375" style="1"/>
    <col min="13570" max="13572" width="24.7109375" style="1" customWidth="1"/>
    <col min="13573" max="13825" width="8.7109375" style="1"/>
    <col min="13826" max="13828" width="24.7109375" style="1" customWidth="1"/>
    <col min="13829" max="14081" width="8.7109375" style="1"/>
    <col min="14082" max="14084" width="24.7109375" style="1" customWidth="1"/>
    <col min="14085" max="14337" width="8.7109375" style="1"/>
    <col min="14338" max="14340" width="24.7109375" style="1" customWidth="1"/>
    <col min="14341" max="14593" width="8.7109375" style="1"/>
    <col min="14594" max="14596" width="24.7109375" style="1" customWidth="1"/>
    <col min="14597" max="14849" width="8.7109375" style="1"/>
    <col min="14850" max="14852" width="24.7109375" style="1" customWidth="1"/>
    <col min="14853" max="15105" width="8.7109375" style="1"/>
    <col min="15106" max="15108" width="24.7109375" style="1" customWidth="1"/>
    <col min="15109" max="15361" width="8.7109375" style="1"/>
    <col min="15362" max="15364" width="24.7109375" style="1" customWidth="1"/>
    <col min="15365" max="15617" width="8.7109375" style="1"/>
    <col min="15618" max="15620" width="24.7109375" style="1" customWidth="1"/>
    <col min="15621" max="15873" width="8.7109375" style="1"/>
    <col min="15874" max="15876" width="24.7109375" style="1" customWidth="1"/>
    <col min="15877" max="16129" width="8.7109375" style="1"/>
    <col min="16130" max="16132" width="24.7109375" style="1" customWidth="1"/>
    <col min="16133" max="16384" width="8.7109375" style="1"/>
  </cols>
  <sheetData>
    <row r="1" spans="2:5" ht="13.5" thickBot="1" x14ac:dyDescent="0.25"/>
    <row r="2" spans="2:5" ht="13.5" thickBot="1" x14ac:dyDescent="0.25">
      <c r="B2" s="3" t="s">
        <v>0</v>
      </c>
    </row>
    <row r="3" spans="2:5" ht="13.5" thickBot="1" x14ac:dyDescent="0.25">
      <c r="B3" s="2" t="s">
        <v>1</v>
      </c>
      <c r="C3" s="2" t="s">
        <v>2</v>
      </c>
      <c r="D3" s="10" t="s">
        <v>52</v>
      </c>
      <c r="E3" s="2" t="s">
        <v>3</v>
      </c>
    </row>
    <row r="4" spans="2:5" ht="13.5" thickBot="1" x14ac:dyDescent="0.25">
      <c r="B4" s="3" t="s">
        <v>4</v>
      </c>
      <c r="C4" s="3">
        <v>349403</v>
      </c>
      <c r="D4" s="4">
        <v>14272.5</v>
      </c>
      <c r="E4" s="19">
        <v>4.0848246866798513E-2</v>
      </c>
    </row>
    <row r="6" spans="2:5" ht="13.5" thickBot="1" x14ac:dyDescent="0.25">
      <c r="B6" s="9"/>
    </row>
    <row r="7" spans="2:5" ht="26.25" thickBot="1" x14ac:dyDescent="0.25">
      <c r="B7" s="50" t="s">
        <v>5</v>
      </c>
    </row>
    <row r="8" spans="2:5" ht="13.5" thickBot="1" x14ac:dyDescent="0.25">
      <c r="B8" s="11" t="s">
        <v>6</v>
      </c>
      <c r="C8" s="12" t="s">
        <v>2</v>
      </c>
      <c r="D8" s="12" t="s">
        <v>52</v>
      </c>
      <c r="E8" s="10" t="s">
        <v>3</v>
      </c>
    </row>
    <row r="9" spans="2:5" x14ac:dyDescent="0.2">
      <c r="B9" s="46" t="s">
        <v>7</v>
      </c>
      <c r="C9" s="15">
        <v>26177</v>
      </c>
      <c r="D9" s="7">
        <v>1219</v>
      </c>
      <c r="E9" s="20">
        <v>4.6567597509263856E-2</v>
      </c>
    </row>
    <row r="10" spans="2:5" x14ac:dyDescent="0.2">
      <c r="B10" s="47" t="s">
        <v>8</v>
      </c>
      <c r="C10" s="16">
        <v>31235</v>
      </c>
      <c r="D10" s="14">
        <v>1473</v>
      </c>
      <c r="E10" s="21">
        <v>4.7158636145349771E-2</v>
      </c>
    </row>
    <row r="11" spans="2:5" ht="14.25" customHeight="1" x14ac:dyDescent="0.2">
      <c r="B11" s="48" t="s">
        <v>9</v>
      </c>
      <c r="C11" s="17">
        <v>39797</v>
      </c>
      <c r="D11" s="13">
        <v>1935.5</v>
      </c>
      <c r="E11" s="22">
        <v>4.8634319169786666E-2</v>
      </c>
    </row>
    <row r="12" spans="2:5" x14ac:dyDescent="0.2">
      <c r="B12" s="47" t="s">
        <v>10</v>
      </c>
      <c r="C12" s="16">
        <v>14827</v>
      </c>
      <c r="D12" s="14">
        <v>806</v>
      </c>
      <c r="E12" s="21">
        <v>5.4360288662575029E-2</v>
      </c>
    </row>
    <row r="13" spans="2:5" ht="13.5" thickBot="1" x14ac:dyDescent="0.25">
      <c r="B13" s="49" t="s">
        <v>11</v>
      </c>
      <c r="C13" s="18">
        <v>40333</v>
      </c>
      <c r="D13" s="8">
        <v>2400.5</v>
      </c>
      <c r="E13" s="23">
        <v>5.9517020801824812E-2</v>
      </c>
    </row>
    <row r="15" spans="2:5" x14ac:dyDescent="0.2">
      <c r="B15" s="9"/>
    </row>
    <row r="16" spans="2:5" ht="13.5" thickBot="1" x14ac:dyDescent="0.25"/>
    <row r="17" spans="2:4" ht="13.5" thickBot="1" x14ac:dyDescent="0.25">
      <c r="B17" s="3" t="s">
        <v>12</v>
      </c>
    </row>
    <row r="18" spans="2:4" x14ac:dyDescent="0.2">
      <c r="B18" s="26" t="s">
        <v>13</v>
      </c>
      <c r="C18" s="27" t="s">
        <v>14</v>
      </c>
      <c r="D18" s="27" t="s">
        <v>52</v>
      </c>
    </row>
    <row r="19" spans="2:4" x14ac:dyDescent="0.2">
      <c r="B19" s="28" t="s">
        <v>15</v>
      </c>
      <c r="C19" s="29" t="s">
        <v>16</v>
      </c>
      <c r="D19" s="30">
        <v>5036.25</v>
      </c>
    </row>
    <row r="20" spans="2:4" ht="25.5" x14ac:dyDescent="0.2">
      <c r="B20" s="31"/>
      <c r="C20" s="51" t="s">
        <v>17</v>
      </c>
      <c r="D20" s="32">
        <v>1715.5</v>
      </c>
    </row>
    <row r="21" spans="2:4" x14ac:dyDescent="0.2">
      <c r="B21" s="31"/>
      <c r="C21" s="5" t="s">
        <v>18</v>
      </c>
      <c r="D21" s="32">
        <v>911</v>
      </c>
    </row>
    <row r="22" spans="2:4" x14ac:dyDescent="0.2">
      <c r="B22" s="31"/>
      <c r="C22" s="5" t="s">
        <v>19</v>
      </c>
      <c r="D22" s="32">
        <v>855.5</v>
      </c>
    </row>
    <row r="23" spans="2:4" x14ac:dyDescent="0.2">
      <c r="B23" s="31"/>
      <c r="C23" s="5" t="s">
        <v>20</v>
      </c>
      <c r="D23" s="32">
        <v>337</v>
      </c>
    </row>
    <row r="24" spans="2:4" x14ac:dyDescent="0.2">
      <c r="B24" s="31"/>
      <c r="C24" s="5" t="s">
        <v>21</v>
      </c>
      <c r="D24" s="32">
        <v>306</v>
      </c>
    </row>
    <row r="25" spans="2:4" x14ac:dyDescent="0.2">
      <c r="B25" s="33"/>
      <c r="C25" s="34" t="s">
        <v>22</v>
      </c>
      <c r="D25" s="35">
        <f>D19-SUM(D20:D24)</f>
        <v>911.25</v>
      </c>
    </row>
    <row r="26" spans="2:4" x14ac:dyDescent="0.2">
      <c r="B26" s="36" t="s">
        <v>23</v>
      </c>
      <c r="C26" s="37" t="s">
        <v>16</v>
      </c>
      <c r="D26" s="38">
        <v>3834.5</v>
      </c>
    </row>
    <row r="27" spans="2:4" x14ac:dyDescent="0.2">
      <c r="B27" s="39"/>
      <c r="C27" s="6" t="s">
        <v>24</v>
      </c>
      <c r="D27" s="40">
        <v>880.5</v>
      </c>
    </row>
    <row r="28" spans="2:4" x14ac:dyDescent="0.2">
      <c r="B28" s="39"/>
      <c r="C28" s="6" t="s">
        <v>25</v>
      </c>
      <c r="D28" s="40">
        <v>605</v>
      </c>
    </row>
    <row r="29" spans="2:4" x14ac:dyDescent="0.2">
      <c r="B29" s="39"/>
      <c r="C29" s="6" t="s">
        <v>26</v>
      </c>
      <c r="D29" s="40">
        <v>361</v>
      </c>
    </row>
    <row r="30" spans="2:4" x14ac:dyDescent="0.2">
      <c r="B30" s="39"/>
      <c r="C30" s="6" t="s">
        <v>27</v>
      </c>
      <c r="D30" s="40">
        <v>291.5</v>
      </c>
    </row>
    <row r="31" spans="2:4" x14ac:dyDescent="0.2">
      <c r="B31" s="39"/>
      <c r="C31" s="6" t="s">
        <v>28</v>
      </c>
      <c r="D31" s="40">
        <v>246</v>
      </c>
    </row>
    <row r="32" spans="2:4" x14ac:dyDescent="0.2">
      <c r="B32" s="41"/>
      <c r="C32" s="42" t="s">
        <v>22</v>
      </c>
      <c r="D32" s="43">
        <f>D26-SUM(D27:D31)</f>
        <v>1450.5</v>
      </c>
    </row>
    <row r="33" spans="2:4" x14ac:dyDescent="0.2">
      <c r="B33" s="28" t="s">
        <v>29</v>
      </c>
      <c r="C33" s="29" t="s">
        <v>16</v>
      </c>
      <c r="D33" s="30">
        <v>2387</v>
      </c>
    </row>
    <row r="34" spans="2:4" x14ac:dyDescent="0.2">
      <c r="B34" s="44"/>
      <c r="C34" s="5" t="s">
        <v>30</v>
      </c>
      <c r="D34" s="32">
        <v>766.5</v>
      </c>
    </row>
    <row r="35" spans="2:4" x14ac:dyDescent="0.2">
      <c r="B35" s="44"/>
      <c r="C35" s="5" t="s">
        <v>31</v>
      </c>
      <c r="D35" s="32">
        <v>237.5</v>
      </c>
    </row>
    <row r="36" spans="2:4" x14ac:dyDescent="0.2">
      <c r="B36" s="44"/>
      <c r="C36" s="5" t="s">
        <v>32</v>
      </c>
      <c r="D36" s="32">
        <v>200.5</v>
      </c>
    </row>
    <row r="37" spans="2:4" x14ac:dyDescent="0.2">
      <c r="B37" s="44"/>
      <c r="C37" s="5" t="s">
        <v>33</v>
      </c>
      <c r="D37" s="32">
        <v>168</v>
      </c>
    </row>
    <row r="38" spans="2:4" x14ac:dyDescent="0.2">
      <c r="B38" s="44"/>
      <c r="C38" s="5" t="s">
        <v>34</v>
      </c>
      <c r="D38" s="32">
        <v>144</v>
      </c>
    </row>
    <row r="39" spans="2:4" x14ac:dyDescent="0.2">
      <c r="B39" s="45"/>
      <c r="C39" s="34" t="s">
        <v>22</v>
      </c>
      <c r="D39" s="35">
        <f>D33-SUM(D34:D38)</f>
        <v>870.5</v>
      </c>
    </row>
    <row r="40" spans="2:4" x14ac:dyDescent="0.2">
      <c r="B40" s="36" t="s">
        <v>35</v>
      </c>
      <c r="C40" s="37" t="s">
        <v>16</v>
      </c>
      <c r="D40" s="38">
        <v>1546.75</v>
      </c>
    </row>
    <row r="41" spans="2:4" x14ac:dyDescent="0.2">
      <c r="B41" s="39"/>
      <c r="C41" s="6" t="s">
        <v>36</v>
      </c>
      <c r="D41" s="40">
        <v>843</v>
      </c>
    </row>
    <row r="42" spans="2:4" x14ac:dyDescent="0.2">
      <c r="B42" s="39"/>
      <c r="C42" s="6" t="s">
        <v>37</v>
      </c>
      <c r="D42" s="40">
        <v>325.5</v>
      </c>
    </row>
    <row r="43" spans="2:4" x14ac:dyDescent="0.2">
      <c r="B43" s="39"/>
      <c r="C43" s="6" t="s">
        <v>53</v>
      </c>
      <c r="D43" s="40">
        <v>133.5</v>
      </c>
    </row>
    <row r="44" spans="2:4" x14ac:dyDescent="0.2">
      <c r="B44" s="39"/>
      <c r="C44" s="6" t="s">
        <v>38</v>
      </c>
      <c r="D44" s="40">
        <v>64.5</v>
      </c>
    </row>
    <row r="45" spans="2:4" ht="25.5" x14ac:dyDescent="0.2">
      <c r="B45" s="39"/>
      <c r="C45" s="52" t="s">
        <v>39</v>
      </c>
      <c r="D45" s="40">
        <v>42</v>
      </c>
    </row>
    <row r="46" spans="2:4" x14ac:dyDescent="0.2">
      <c r="B46" s="41"/>
      <c r="C46" s="42" t="s">
        <v>22</v>
      </c>
      <c r="D46" s="43">
        <f>D40-SUM(D41:D45)</f>
        <v>138.25</v>
      </c>
    </row>
    <row r="47" spans="2:4" x14ac:dyDescent="0.2">
      <c r="B47" s="28" t="s">
        <v>40</v>
      </c>
      <c r="C47" s="29" t="s">
        <v>16</v>
      </c>
      <c r="D47" s="30">
        <v>806</v>
      </c>
    </row>
    <row r="48" spans="2:4" x14ac:dyDescent="0.2">
      <c r="B48" s="44"/>
      <c r="C48" s="5" t="s">
        <v>41</v>
      </c>
      <c r="D48" s="32">
        <v>258</v>
      </c>
    </row>
    <row r="49" spans="2:4" x14ac:dyDescent="0.2">
      <c r="B49" s="44"/>
      <c r="C49" s="5" t="s">
        <v>42</v>
      </c>
      <c r="D49" s="32">
        <v>193.5</v>
      </c>
    </row>
    <row r="50" spans="2:4" x14ac:dyDescent="0.2">
      <c r="B50" s="44"/>
      <c r="C50" s="5" t="s">
        <v>54</v>
      </c>
      <c r="D50" s="32">
        <v>153.5</v>
      </c>
    </row>
    <row r="51" spans="2:4" x14ac:dyDescent="0.2">
      <c r="B51" s="44"/>
      <c r="C51" s="5" t="s">
        <v>43</v>
      </c>
      <c r="D51" s="32">
        <v>35</v>
      </c>
    </row>
    <row r="52" spans="2:4" x14ac:dyDescent="0.2">
      <c r="B52" s="44"/>
      <c r="C52" s="5" t="s">
        <v>44</v>
      </c>
      <c r="D52" s="32">
        <v>34</v>
      </c>
    </row>
    <row r="53" spans="2:4" x14ac:dyDescent="0.2">
      <c r="B53" s="45"/>
      <c r="C53" s="34" t="s">
        <v>22</v>
      </c>
      <c r="D53" s="35">
        <f>D47-SUM(D48:D52)</f>
        <v>132</v>
      </c>
    </row>
    <row r="54" spans="2:4" x14ac:dyDescent="0.2">
      <c r="B54" s="36" t="s">
        <v>45</v>
      </c>
      <c r="C54" s="37" t="s">
        <v>16</v>
      </c>
      <c r="D54" s="38">
        <v>643</v>
      </c>
    </row>
    <row r="55" spans="2:4" x14ac:dyDescent="0.2">
      <c r="B55" s="39"/>
      <c r="C55" s="6" t="s">
        <v>46</v>
      </c>
      <c r="D55" s="40">
        <v>256</v>
      </c>
    </row>
    <row r="56" spans="2:4" x14ac:dyDescent="0.2">
      <c r="B56" s="39"/>
      <c r="C56" s="6" t="s">
        <v>47</v>
      </c>
      <c r="D56" s="40">
        <v>131.5</v>
      </c>
    </row>
    <row r="57" spans="2:4" x14ac:dyDescent="0.2">
      <c r="B57" s="39"/>
      <c r="C57" s="6" t="s">
        <v>48</v>
      </c>
      <c r="D57" s="40">
        <v>47</v>
      </c>
    </row>
    <row r="58" spans="2:4" x14ac:dyDescent="0.2">
      <c r="B58" s="39"/>
      <c r="C58" s="6" t="s">
        <v>49</v>
      </c>
      <c r="D58" s="40">
        <v>43</v>
      </c>
    </row>
    <row r="59" spans="2:4" ht="25.5" x14ac:dyDescent="0.2">
      <c r="B59" s="39"/>
      <c r="C59" s="52" t="s">
        <v>55</v>
      </c>
      <c r="D59" s="40">
        <v>31</v>
      </c>
    </row>
    <row r="60" spans="2:4" x14ac:dyDescent="0.2">
      <c r="B60" s="41"/>
      <c r="C60" s="42" t="s">
        <v>22</v>
      </c>
      <c r="D60" s="43">
        <f>D54-SUM(D55:D59)</f>
        <v>134.5</v>
      </c>
    </row>
    <row r="61" spans="2:4" ht="13.5" thickBot="1" x14ac:dyDescent="0.25">
      <c r="B61" s="24" t="s">
        <v>50</v>
      </c>
      <c r="C61" s="25" t="s">
        <v>16</v>
      </c>
      <c r="D61" s="25">
        <v>4</v>
      </c>
    </row>
    <row r="62" spans="2:4" ht="13.5" thickBot="1" x14ac:dyDescent="0.25">
      <c r="B62" s="11" t="s">
        <v>16</v>
      </c>
      <c r="C62" s="2"/>
      <c r="D62" s="2">
        <v>14257.5</v>
      </c>
    </row>
    <row r="65" spans="2:2" x14ac:dyDescent="0.2">
      <c r="B65" s="9" t="s">
        <v>51</v>
      </c>
    </row>
  </sheetData>
  <sortState xmlns:xlrd2="http://schemas.microsoft.com/office/spreadsheetml/2017/richdata2" ref="B19:C61">
    <sortCondition descending="1" ref="C19:C61"/>
  </sortState>
  <pageMargins left="0.7" right="0.7" top="0.75" bottom="0.75" header="0.3" footer="0.3"/>
  <pageSetup scale="5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39BFC18D6234CBABE2722883AFDC5" ma:contentTypeVersion="19" ma:contentTypeDescription="Create a new document." ma:contentTypeScope="" ma:versionID="1a6d954e69c563bb30ec8c8f3ea6893f">
  <xsd:schema xmlns:xsd="http://www.w3.org/2001/XMLSchema" xmlns:xs="http://www.w3.org/2001/XMLSchema" xmlns:p="http://schemas.microsoft.com/office/2006/metadata/properties" xmlns:ns1="http://schemas.microsoft.com/sharepoint/v3" xmlns:ns2="71b84520-2f4a-4240-92c9-4d84398e9fa5" xmlns:ns3="4c0ed1d7-e579-4868-9d2f-0a2617519e5d" targetNamespace="http://schemas.microsoft.com/office/2006/metadata/properties" ma:root="true" ma:fieldsID="8b786ad3e31a95d927bf5c1688b13e68" ns1:_="" ns2:_="" ns3:_="">
    <xsd:import namespace="http://schemas.microsoft.com/sharepoint/v3"/>
    <xsd:import namespace="71b84520-2f4a-4240-92c9-4d84398e9fa5"/>
    <xsd:import namespace="4c0ed1d7-e579-4868-9d2f-0a2617519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84520-2f4a-4240-92c9-4d84398e9f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fc7249c-bf68-4780-a2e5-99932a6b8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ed1d7-e579-4868-9d2f-0a2617519e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ecdbf42-0123-4aed-825d-773dddfde880}" ma:internalName="TaxCatchAll" ma:showField="CatchAllData" ma:web="4c0ed1d7-e579-4868-9d2f-0a2617519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c0ed1d7-e579-4868-9d2f-0a2617519e5d" xsi:nil="true"/>
    <_ip_UnifiedCompliancePolicyProperties xmlns="http://schemas.microsoft.com/sharepoint/v3" xsi:nil="true"/>
    <lcf76f155ced4ddcb4097134ff3c332f xmlns="71b84520-2f4a-4240-92c9-4d84398e9fa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3C5F3-BCD3-4D62-B656-CD23E12C1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b84520-2f4a-4240-92c9-4d84398e9fa5"/>
    <ds:schemaRef ds:uri="4c0ed1d7-e579-4868-9d2f-0a2617519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928029-5078-4617-B9EC-D6E179702C9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c0ed1d7-e579-4868-9d2f-0a2617519e5d"/>
    <ds:schemaRef ds:uri="71b84520-2f4a-4240-92c9-4d84398e9fa5"/>
  </ds:schemaRefs>
</ds:datastoreItem>
</file>

<file path=customXml/itemProps3.xml><?xml version="1.0" encoding="utf-8"?>
<ds:datastoreItem xmlns:ds="http://schemas.openxmlformats.org/officeDocument/2006/customXml" ds:itemID="{7847E098-A62D-469F-9DEA-366DB44D57C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7dcd024-3019-4826-9956-ba76b2a04ff4}" enabled="0" method="" siteId="{87dcd024-3019-4826-9956-ba76b2a04ff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Dalenni Gwaith</vt:lpstr>
      </vt:variant>
      <vt:variant>
        <vt:i4>1</vt:i4>
      </vt:variant>
    </vt:vector>
  </HeadingPairs>
  <TitlesOfParts>
    <vt:vector size="1" baseType="lpstr">
      <vt:lpstr>Trenau wedi’u Trefnu a’u Canslo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Steddy</dc:creator>
  <cp:keywords/>
  <dc:description/>
  <cp:lastModifiedBy>Lois Roberts-Jones</cp:lastModifiedBy>
  <cp:revision/>
  <cp:lastPrinted>2026-01-15T14:23:41Z</cp:lastPrinted>
  <dcterms:created xsi:type="dcterms:W3CDTF">2026-01-05T14:21:31Z</dcterms:created>
  <dcterms:modified xsi:type="dcterms:W3CDTF">2026-05-19T11:05:51Z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0x01010051C39BFC18D6234CBABE2722883AFDC5</vt:lpwstr>
  </property>
</Properties>
</file>